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idordan\AppData\Local\Microsoft\Windows\INetCache\Content.Outlook\U7X1XNRN\"/>
    </mc:Choice>
  </mc:AlternateContent>
  <xr:revisionPtr revIDLastSave="0" documentId="13_ncr:1_{4257B14F-99A0-43DD-9864-DB78B59B358C}" xr6:coauthVersionLast="47" xr6:coauthVersionMax="47" xr10:uidLastSave="{00000000-0000-0000-0000-000000000000}"/>
  <bookViews>
    <workbookView xWindow="-120" yWindow="-120" windowWidth="29040" windowHeight="15840" xr2:uid="{6ED78302-F294-452C-AD36-418067CBCD87}"/>
  </bookViews>
  <sheets>
    <sheet name="Troškovnik 2025-2026" sheetId="1" r:id="rId1"/>
  </sheets>
  <definedNames>
    <definedName name="_xlnm._FilterDatabase" localSheetId="0" hidden="1">'Troškovnik 2025-2026'!$A$6:$J$94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1" i="1" l="1"/>
  <c r="J87" i="1"/>
  <c r="J84" i="1"/>
  <c r="B81" i="1"/>
  <c r="J80" i="1"/>
  <c r="J72" i="1"/>
  <c r="J65" i="1"/>
  <c r="B62" i="1"/>
  <c r="J59" i="1"/>
  <c r="B53" i="1"/>
  <c r="B54" i="1" s="1"/>
  <c r="J43" i="1"/>
  <c r="J38" i="1"/>
  <c r="B36" i="1"/>
  <c r="B37" i="1" s="1"/>
  <c r="J31" i="1"/>
  <c r="J29" i="1"/>
  <c r="J28" i="1"/>
  <c r="J27" i="1"/>
  <c r="J26" i="1"/>
  <c r="J25" i="1"/>
  <c r="J24" i="1"/>
  <c r="J23" i="1"/>
  <c r="B12" i="1"/>
  <c r="B13" i="1" s="1"/>
  <c r="J40" i="1" l="1"/>
  <c r="J67" i="1"/>
  <c r="J75" i="1"/>
  <c r="J48" i="1"/>
  <c r="J56" i="1"/>
  <c r="J63" i="1"/>
  <c r="J70" i="1"/>
  <c r="J11" i="1"/>
  <c r="J41" i="1"/>
  <c r="J13" i="1"/>
  <c r="J20" i="1"/>
  <c r="J37" i="1"/>
  <c r="J52" i="1"/>
  <c r="J89" i="1"/>
  <c r="J54" i="1"/>
  <c r="J62" i="1"/>
  <c r="J46" i="1"/>
  <c r="J36" i="1"/>
  <c r="J61" i="1"/>
  <c r="J64" i="1"/>
  <c r="J71" i="1"/>
  <c r="J79" i="1"/>
  <c r="J49" i="1"/>
  <c r="J57" i="1"/>
  <c r="J68" i="1"/>
  <c r="J76" i="1"/>
  <c r="J58" i="1"/>
  <c r="J86" i="1"/>
  <c r="J45" i="1"/>
  <c r="J81" i="1"/>
  <c r="J85" i="1"/>
  <c r="J16" i="1"/>
  <c r="J12" i="1"/>
  <c r="J32" i="1"/>
  <c r="J19" i="1"/>
  <c r="J90" i="1"/>
  <c r="J15" i="1"/>
  <c r="J22" i="1"/>
  <c r="J18" i="1"/>
  <c r="J39" i="1"/>
  <c r="J44" i="1"/>
  <c r="J53" i="1"/>
  <c r="J55" i="1"/>
  <c r="J88" i="1"/>
  <c r="J14" i="1"/>
  <c r="J21" i="1"/>
  <c r="J30" i="1"/>
  <c r="J47" i="1"/>
  <c r="J78" i="1"/>
  <c r="J83" i="1"/>
  <c r="J42" i="1"/>
  <c r="J17" i="1"/>
  <c r="J66" i="1"/>
  <c r="J73" i="1"/>
  <c r="J35" i="1"/>
  <c r="J50" i="1"/>
  <c r="J69" i="1"/>
  <c r="J77" i="1"/>
  <c r="B14" i="1"/>
  <c r="B55" i="1"/>
  <c r="B38" i="1"/>
  <c r="B63" i="1"/>
  <c r="J93" i="1" l="1"/>
  <c r="B64" i="1"/>
  <c r="B39" i="1"/>
  <c r="B56" i="1"/>
  <c r="B15" i="1"/>
  <c r="J92" i="1" l="1"/>
  <c r="B16" i="1"/>
  <c r="B57" i="1"/>
  <c r="B40" i="1"/>
  <c r="B65" i="1"/>
  <c r="B66" i="1" l="1"/>
  <c r="B41" i="1"/>
  <c r="B58" i="1"/>
  <c r="B17" i="1"/>
  <c r="B18" i="1" l="1"/>
  <c r="B59" i="1"/>
  <c r="B42" i="1"/>
  <c r="B67" i="1"/>
  <c r="B68" i="1" l="1"/>
  <c r="B43" i="1"/>
  <c r="B19" i="1"/>
  <c r="B20" i="1" l="1"/>
  <c r="B44" i="1"/>
  <c r="B69" i="1"/>
  <c r="B70" i="1" l="1"/>
  <c r="B45" i="1"/>
  <c r="B21" i="1"/>
  <c r="B22" i="1" l="1"/>
  <c r="B46" i="1"/>
  <c r="B71" i="1"/>
  <c r="B72" i="1" l="1"/>
  <c r="B47" i="1"/>
  <c r="B23" i="1"/>
  <c r="B24" i="1" l="1"/>
  <c r="B48" i="1"/>
  <c r="B73" i="1"/>
  <c r="B49" i="1" l="1"/>
  <c r="B25" i="1"/>
  <c r="B50" i="1" l="1"/>
  <c r="B26" i="1"/>
  <c r="B27" i="1" l="1"/>
  <c r="B28" i="1" l="1"/>
  <c r="B29" i="1" l="1"/>
  <c r="B30" i="1" l="1"/>
  <c r="B31" i="1" l="1"/>
  <c r="B32" i="1" l="1"/>
  <c r="B33" i="1" l="1"/>
</calcChain>
</file>

<file path=xl/sharedStrings.xml><?xml version="1.0" encoding="utf-8"?>
<sst xmlns="http://schemas.openxmlformats.org/spreadsheetml/2006/main" count="332" uniqueCount="149">
  <si>
    <t>R.Br.</t>
  </si>
  <si>
    <t>UREĐAJ</t>
  </si>
  <si>
    <t>TV. BROJ.</t>
  </si>
  <si>
    <t>JEDINICA
MJERE</t>
  </si>
  <si>
    <t>BR.PREV.
PREGLEDA</t>
  </si>
  <si>
    <t>PLAN ODRŽ.
 I Ciklus</t>
  </si>
  <si>
    <t>PLAN ODRŽ.
 II Ciklus</t>
  </si>
  <si>
    <t>JED. CIJENA
ODRŽAVANJA</t>
  </si>
  <si>
    <t>CIJENA
 UKUPNO</t>
  </si>
  <si>
    <t>9 (=5x8)</t>
  </si>
  <si>
    <t>I</t>
  </si>
  <si>
    <t>ANESTEZIJA I INTENZIVNO LIJEČENJE</t>
  </si>
  <si>
    <t>1.</t>
  </si>
  <si>
    <t>a</t>
  </si>
  <si>
    <t>ANESTEZIJA</t>
  </si>
  <si>
    <t>INFINITY DOCKING STATION</t>
  </si>
  <si>
    <t>kom</t>
  </si>
  <si>
    <t>PRIMUS</t>
  </si>
  <si>
    <t>ARXA-0060</t>
  </si>
  <si>
    <t>ARZK-0119</t>
  </si>
  <si>
    <t>ASCF-0212</t>
  </si>
  <si>
    <t>PRIMUS IE</t>
  </si>
  <si>
    <t>ASFM-0213</t>
  </si>
  <si>
    <t>INFINITY DELTA XL</t>
  </si>
  <si>
    <t>6007029174</t>
  </si>
  <si>
    <t>C700</t>
  </si>
  <si>
    <t>417111027</t>
  </si>
  <si>
    <t>BISx Pod</t>
  </si>
  <si>
    <t>B224875</t>
  </si>
  <si>
    <t>PERSEUS A500</t>
  </si>
  <si>
    <t>ASKJ-0105</t>
  </si>
  <si>
    <t>VAPOR 3000</t>
  </si>
  <si>
    <t>ASKH-1079</t>
  </si>
  <si>
    <t>IDS</t>
  </si>
  <si>
    <t>6105224776</t>
  </si>
  <si>
    <t>DELTA</t>
  </si>
  <si>
    <t>6008828958</t>
  </si>
  <si>
    <t>VAPOR 2000</t>
  </si>
  <si>
    <t>ARZN-0369 (**)</t>
  </si>
  <si>
    <t>VAPOR 2000 SEVOFLURANSKI</t>
  </si>
  <si>
    <t>ARXM-0277 (**)</t>
  </si>
  <si>
    <t>ARSB-0187 (**)</t>
  </si>
  <si>
    <t>ARTN-0382 (**)</t>
  </si>
  <si>
    <t>ARZM-0334 (**)</t>
  </si>
  <si>
    <t>MONITOR VISTA 120 MODEL C</t>
  </si>
  <si>
    <t>VGSRC0341</t>
  </si>
  <si>
    <t>BISX POD</t>
  </si>
  <si>
    <t>B288967</t>
  </si>
  <si>
    <t>APARAT ZA ANEST. ATLAN A350</t>
  </si>
  <si>
    <t>ASRH-0086</t>
  </si>
  <si>
    <t>VGSNF2941</t>
  </si>
  <si>
    <t>ASSD-0134</t>
  </si>
  <si>
    <t>ASTB-1573(**)</t>
  </si>
  <si>
    <t>b</t>
  </si>
  <si>
    <t>JIL</t>
  </si>
  <si>
    <t>OXYLOG 3000</t>
  </si>
  <si>
    <t>SRWA-0004</t>
  </si>
  <si>
    <t>SRUM-0005</t>
  </si>
  <si>
    <t>EVITA XL</t>
  </si>
  <si>
    <t>ARUA-0481</t>
  </si>
  <si>
    <t>EVITA V500</t>
  </si>
  <si>
    <t>ASLE-0056</t>
  </si>
  <si>
    <t>SAVINA 300</t>
  </si>
  <si>
    <t>ASNN-0249</t>
  </si>
  <si>
    <t>ASNN-0250</t>
  </si>
  <si>
    <t>OVLAŽIVAČ FP MR850</t>
  </si>
  <si>
    <t>200916481435</t>
  </si>
  <si>
    <t>200916481448</t>
  </si>
  <si>
    <t>OXYMIXER HIGH FLOW</t>
  </si>
  <si>
    <t>QMHF20207325</t>
  </si>
  <si>
    <t>QMHF20207512</t>
  </si>
  <si>
    <t>201027501853</t>
  </si>
  <si>
    <t>201028502239</t>
  </si>
  <si>
    <t>ASPK-0546</t>
  </si>
  <si>
    <t>ASPK-0547</t>
  </si>
  <si>
    <t>210217552325.</t>
  </si>
  <si>
    <t>210213550257.</t>
  </si>
  <si>
    <t>c</t>
  </si>
  <si>
    <t>OP BLOK</t>
  </si>
  <si>
    <t>POLARIS 600</t>
  </si>
  <si>
    <t>ASKN-0583</t>
  </si>
  <si>
    <t>ASKN-0584</t>
  </si>
  <si>
    <t>ASML-0277</t>
  </si>
  <si>
    <t>ASML-0276</t>
  </si>
  <si>
    <t>ASLF - 0245</t>
  </si>
  <si>
    <t>ASLF - 0246</t>
  </si>
  <si>
    <t>ASLF - 0247</t>
  </si>
  <si>
    <t>ASLF - 0248</t>
  </si>
  <si>
    <t>II</t>
  </si>
  <si>
    <t>NEONATOLOGIJA:</t>
  </si>
  <si>
    <t>2.</t>
  </si>
  <si>
    <t>TRANSPORT-INKUBATOR 5400 O2</t>
  </si>
  <si>
    <t>ARKE-0013</t>
  </si>
  <si>
    <t>PHOTO-THERAPY 4000</t>
  </si>
  <si>
    <t>ARKD-0021</t>
  </si>
  <si>
    <t>CALEO</t>
  </si>
  <si>
    <t>ARRM-0105</t>
  </si>
  <si>
    <t>ARTA-0001</t>
  </si>
  <si>
    <t>ARSK-0090</t>
  </si>
  <si>
    <t>BABYTHERM 8010</t>
  </si>
  <si>
    <t>ARTA-0024</t>
  </si>
  <si>
    <t>RESUSCITAIRE RW82</t>
  </si>
  <si>
    <t>TD02649</t>
  </si>
  <si>
    <t>ISOLETTE 8000</t>
  </si>
  <si>
    <t>BG01259</t>
  </si>
  <si>
    <t>TRANSPORTNI INKUBATOR TI500</t>
  </si>
  <si>
    <t>DSPJ-0036</t>
  </si>
  <si>
    <t>TRANSP.I RESP. STEPHAN EVE</t>
  </si>
  <si>
    <t>S0702142000312</t>
  </si>
  <si>
    <t>Infinity M540</t>
  </si>
  <si>
    <t>ASPIRATOR HISSIN</t>
  </si>
  <si>
    <t xml:space="preserve">INFINITY M500 </t>
  </si>
  <si>
    <t>III</t>
  </si>
  <si>
    <t>OHBP:</t>
  </si>
  <si>
    <t>3.</t>
  </si>
  <si>
    <t>6103260179</t>
  </si>
  <si>
    <t>SCIO FOUR OXI</t>
  </si>
  <si>
    <t>ASEL-0144</t>
  </si>
  <si>
    <t>FABIUS GS PREMIUM</t>
  </si>
  <si>
    <t>ASEM-0030</t>
  </si>
  <si>
    <t>VAPOR 2000 SEVOFLURANE</t>
  </si>
  <si>
    <t>ARSB-0144</t>
  </si>
  <si>
    <t>6006011783</t>
  </si>
  <si>
    <t>BASIC 30 MEDELA</t>
  </si>
  <si>
    <t>110692</t>
  </si>
  <si>
    <t>OXYLOG VE300</t>
  </si>
  <si>
    <t>ASTD-0042</t>
  </si>
  <si>
    <t>IV</t>
  </si>
  <si>
    <t>DNEVNA BOLNICA:</t>
  </si>
  <si>
    <t>4.</t>
  </si>
  <si>
    <t>PONTA C</t>
  </si>
  <si>
    <t>ASLF-0070</t>
  </si>
  <si>
    <t>ASLF-0069</t>
  </si>
  <si>
    <t>ASLF-0068</t>
  </si>
  <si>
    <t>ASLF-0067</t>
  </si>
  <si>
    <t>GEMINA DUO</t>
  </si>
  <si>
    <t>ASLF-0002</t>
  </si>
  <si>
    <t>ASLF-0003</t>
  </si>
  <si>
    <t>ASLF-0004</t>
  </si>
  <si>
    <t>ASLF-0005</t>
  </si>
  <si>
    <t>Cijena ponude (bez PDV-a)</t>
  </si>
  <si>
    <t>(**) - Održavanje tijekom 2025-2026. na teret isporučitelja hlapljivog anestetika</t>
  </si>
  <si>
    <t>Iznos PDV</t>
  </si>
  <si>
    <t>M.P._________________________________________</t>
  </si>
  <si>
    <t>Ukupna cijena ponude  (sa PDV)</t>
  </si>
  <si>
    <t>(Potpis ovlaštene osobe ponuditelja)</t>
  </si>
  <si>
    <t>Opća bolnica "Dr. Tomislav Bardek" Koprivnica</t>
  </si>
  <si>
    <t>Ulica Željka dr. Selingera 1, 48000 Koprivnica</t>
  </si>
  <si>
    <t>TROŠKOVNIK - USLUGA PREVENTIVNOG ODRŽAVANJA I SERVISIRANJA UREĐAJA PROIZVOĐAČA "DRAGER MAEDICAL"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</si>
</sst>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Aptos Narrow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 Narrow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1" fillId="0" borderId="0" xfId="1"/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4" fillId="0" borderId="18" xfId="1" applyFont="1" applyBorder="1" applyAlignment="1">
      <alignment vertical="center"/>
    </xf>
    <xf numFmtId="0" fontId="5" fillId="0" borderId="18" xfId="1" applyFon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5" fillId="0" borderId="20" xfId="1" applyFont="1" applyBorder="1" applyAlignment="1">
      <alignment horizontal="center"/>
    </xf>
    <xf numFmtId="0" fontId="5" fillId="0" borderId="21" xfId="1" applyFont="1" applyBorder="1" applyAlignment="1">
      <alignment horizontal="center"/>
    </xf>
    <xf numFmtId="0" fontId="2" fillId="0" borderId="22" xfId="1" applyFont="1" applyBorder="1" applyAlignment="1">
      <alignment horizontal="right"/>
    </xf>
    <xf numFmtId="0" fontId="2" fillId="0" borderId="3" xfId="1" applyFont="1" applyBorder="1" applyAlignment="1">
      <alignment horizontal="left"/>
    </xf>
    <xf numFmtId="0" fontId="2" fillId="0" borderId="23" xfId="1" applyFont="1" applyBorder="1"/>
    <xf numFmtId="0" fontId="1" fillId="0" borderId="24" xfId="1" applyBorder="1" applyAlignment="1">
      <alignment horizontal="center"/>
    </xf>
    <xf numFmtId="4" fontId="1" fillId="0" borderId="24" xfId="1" applyNumberFormat="1" applyBorder="1" applyAlignment="1">
      <alignment horizontal="right"/>
    </xf>
    <xf numFmtId="4" fontId="1" fillId="0" borderId="25" xfId="1" applyNumberFormat="1" applyBorder="1"/>
    <xf numFmtId="0" fontId="1" fillId="0" borderId="26" xfId="1" applyBorder="1" applyAlignment="1">
      <alignment horizontal="right"/>
    </xf>
    <xf numFmtId="0" fontId="1" fillId="0" borderId="8" xfId="1" applyBorder="1" applyAlignment="1">
      <alignment horizontal="left"/>
    </xf>
    <xf numFmtId="0" fontId="1" fillId="0" borderId="9" xfId="1" applyBorder="1"/>
    <xf numFmtId="0" fontId="1" fillId="0" borderId="9" xfId="1" applyBorder="1" applyAlignment="1">
      <alignment horizontal="center" vertical="center"/>
    </xf>
    <xf numFmtId="4" fontId="1" fillId="0" borderId="9" xfId="1" applyNumberFormat="1" applyBorder="1" applyAlignment="1">
      <alignment vertical="center"/>
    </xf>
    <xf numFmtId="4" fontId="1" fillId="0" borderId="10" xfId="1" applyNumberFormat="1" applyBorder="1" applyAlignment="1">
      <alignment vertical="center"/>
    </xf>
    <xf numFmtId="0" fontId="1" fillId="0" borderId="27" xfId="1" applyBorder="1"/>
    <xf numFmtId="0" fontId="1" fillId="0" borderId="28" xfId="1" applyBorder="1" applyAlignment="1">
      <alignment horizontal="center" vertical="center"/>
    </xf>
    <xf numFmtId="0" fontId="2" fillId="0" borderId="26" xfId="1" applyFont="1" applyBorder="1" applyAlignment="1">
      <alignment horizontal="right"/>
    </xf>
    <xf numFmtId="0" fontId="2" fillId="0" borderId="8" xfId="1" applyFont="1" applyBorder="1" applyAlignment="1">
      <alignment horizontal="left"/>
    </xf>
    <xf numFmtId="0" fontId="2" fillId="0" borderId="27" xfId="1" applyFont="1" applyBorder="1"/>
    <xf numFmtId="0" fontId="1" fillId="0" borderId="29" xfId="1" applyBorder="1"/>
    <xf numFmtId="0" fontId="1" fillId="0" borderId="30" xfId="1" applyBorder="1"/>
    <xf numFmtId="0" fontId="1" fillId="0" borderId="31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28" xfId="1" applyBorder="1"/>
    <xf numFmtId="0" fontId="1" fillId="0" borderId="27" xfId="1" applyBorder="1" applyAlignment="1">
      <alignment horizontal="center" vertical="center"/>
    </xf>
    <xf numFmtId="0" fontId="1" fillId="0" borderId="32" xfId="1" applyBorder="1"/>
    <xf numFmtId="0" fontId="1" fillId="0" borderId="33" xfId="1" applyBorder="1" applyAlignment="1">
      <alignment horizontal="center" vertical="center"/>
    </xf>
    <xf numFmtId="0" fontId="1" fillId="0" borderId="34" xfId="1" applyBorder="1"/>
    <xf numFmtId="0" fontId="1" fillId="0" borderId="35" xfId="1" applyBorder="1" applyAlignment="1">
      <alignment horizontal="center" vertical="center"/>
    </xf>
    <xf numFmtId="0" fontId="2" fillId="0" borderId="36" xfId="1" applyFont="1" applyBorder="1" applyAlignment="1">
      <alignment horizontal="right"/>
    </xf>
    <xf numFmtId="0" fontId="2" fillId="0" borderId="37" xfId="1" applyFont="1" applyBorder="1" applyAlignment="1">
      <alignment horizontal="left"/>
    </xf>
    <xf numFmtId="0" fontId="2" fillId="0" borderId="30" xfId="1" applyFont="1" applyBorder="1"/>
    <xf numFmtId="0" fontId="1" fillId="0" borderId="36" xfId="1" applyBorder="1" applyAlignment="1">
      <alignment horizontal="right"/>
    </xf>
    <xf numFmtId="0" fontId="1" fillId="0" borderId="37" xfId="1" applyBorder="1" applyAlignment="1">
      <alignment horizontal="left"/>
    </xf>
    <xf numFmtId="0" fontId="1" fillId="0" borderId="30" xfId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4" fontId="1" fillId="0" borderId="20" xfId="1" applyNumberFormat="1" applyBorder="1" applyAlignment="1">
      <alignment vertical="center"/>
    </xf>
    <xf numFmtId="4" fontId="1" fillId="0" borderId="38" xfId="1" applyNumberFormat="1" applyBorder="1" applyAlignment="1">
      <alignment vertical="center"/>
    </xf>
    <xf numFmtId="0" fontId="1" fillId="0" borderId="6" xfId="1" applyBorder="1" applyAlignment="1">
      <alignment horizontal="right"/>
    </xf>
    <xf numFmtId="0" fontId="1" fillId="0" borderId="7" xfId="1" applyBorder="1" applyAlignment="1">
      <alignment horizontal="left"/>
    </xf>
    <xf numFmtId="0" fontId="1" fillId="0" borderId="32" xfId="1" applyBorder="1" applyAlignment="1">
      <alignment horizontal="center" vertical="center"/>
    </xf>
    <xf numFmtId="0" fontId="1" fillId="0" borderId="0" xfId="1" applyAlignment="1">
      <alignment horizontal="left"/>
    </xf>
    <xf numFmtId="0" fontId="1" fillId="0" borderId="9" xfId="1" applyBorder="1" applyAlignment="1">
      <alignment horizontal="right"/>
    </xf>
    <xf numFmtId="0" fontId="1" fillId="0" borderId="9" xfId="1" applyBorder="1" applyAlignment="1">
      <alignment horizontal="left"/>
    </xf>
    <xf numFmtId="0" fontId="1" fillId="0" borderId="39" xfId="1" applyBorder="1" applyAlignment="1">
      <alignment horizontal="right"/>
    </xf>
    <xf numFmtId="0" fontId="1" fillId="0" borderId="13" xfId="1" applyBorder="1" applyAlignment="1">
      <alignment horizontal="left"/>
    </xf>
    <xf numFmtId="0" fontId="1" fillId="0" borderId="14" xfId="1" applyBorder="1"/>
    <xf numFmtId="0" fontId="1" fillId="0" borderId="14" xfId="1" applyBorder="1" applyAlignment="1">
      <alignment horizontal="center" vertical="center"/>
    </xf>
    <xf numFmtId="4" fontId="1" fillId="0" borderId="14" xfId="1" applyNumberFormat="1" applyBorder="1" applyAlignment="1">
      <alignment vertical="center"/>
    </xf>
    <xf numFmtId="4" fontId="1" fillId="0" borderId="15" xfId="1" applyNumberFormat="1" applyBorder="1" applyAlignment="1">
      <alignment vertical="center"/>
    </xf>
    <xf numFmtId="0" fontId="1" fillId="0" borderId="0" xfId="1" applyAlignment="1">
      <alignment horizontal="right"/>
    </xf>
    <xf numFmtId="0" fontId="1" fillId="0" borderId="0" xfId="1" applyAlignment="1">
      <alignment horizontal="center"/>
    </xf>
    <xf numFmtId="4" fontId="1" fillId="0" borderId="16" xfId="1" applyNumberFormat="1" applyBorder="1" applyAlignment="1">
      <alignment horizontal="right" vertical="center"/>
    </xf>
    <xf numFmtId="4" fontId="1" fillId="0" borderId="21" xfId="1" applyNumberFormat="1" applyBorder="1"/>
    <xf numFmtId="4" fontId="1" fillId="0" borderId="21" xfId="1" applyNumberFormat="1" applyBorder="1" applyAlignment="1">
      <alignment horizontal="right" vertical="center"/>
    </xf>
    <xf numFmtId="0" fontId="1" fillId="0" borderId="0" xfId="1" applyAlignment="1">
      <alignment horizontal="left"/>
    </xf>
    <xf numFmtId="0" fontId="2" fillId="0" borderId="0" xfId="1" applyFont="1" applyAlignment="1">
      <alignment horizontal="center"/>
    </xf>
    <xf numFmtId="0" fontId="1" fillId="0" borderId="17" xfId="1" applyBorder="1" applyAlignment="1">
      <alignment horizontal="left" vertical="center" wrapText="1"/>
    </xf>
    <xf numFmtId="0" fontId="1" fillId="0" borderId="40" xfId="1" applyBorder="1" applyAlignment="1">
      <alignment horizontal="left" vertical="center" wrapText="1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7" xfId="1" applyBorder="1" applyAlignment="1">
      <alignment horizontal="left" vertical="center"/>
    </xf>
    <xf numFmtId="0" fontId="1" fillId="0" borderId="40" xfId="1" applyBorder="1" applyAlignment="1">
      <alignment horizontal="left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Normal 2" xfId="1" xr:uid="{D3E47C7A-1337-48B4-832C-622C341F2D3A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32453-E0B9-4E93-963F-AE8E70C29F9D}">
  <dimension ref="A1:BG94"/>
  <sheetViews>
    <sheetView tabSelected="1" zoomScaleNormal="100" workbookViewId="0">
      <selection activeCell="J92" sqref="J92"/>
    </sheetView>
  </sheetViews>
  <sheetFormatPr defaultColWidth="9.28515625" defaultRowHeight="12.75" x14ac:dyDescent="0.2"/>
  <cols>
    <col min="1" max="1" width="2.7109375" style="59" bestFit="1" customWidth="1"/>
    <col min="2" max="2" width="3.7109375" style="50" customWidth="1"/>
    <col min="3" max="3" width="33.28515625" style="1" customWidth="1"/>
    <col min="4" max="4" width="18.7109375" style="60" customWidth="1"/>
    <col min="5" max="5" width="10" style="60" customWidth="1"/>
    <col min="6" max="7" width="12.28515625" style="60" customWidth="1"/>
    <col min="8" max="8" width="12.7109375" style="60" customWidth="1"/>
    <col min="9" max="9" width="13.7109375" style="59" customWidth="1"/>
    <col min="10" max="10" width="13.7109375" style="1" customWidth="1"/>
    <col min="11" max="16384" width="9.28515625" style="1"/>
  </cols>
  <sheetData>
    <row r="1" spans="1:10" x14ac:dyDescent="0.2">
      <c r="A1" s="64" t="s">
        <v>146</v>
      </c>
      <c r="B1" s="64"/>
      <c r="C1" s="64"/>
      <c r="D1" s="64"/>
    </row>
    <row r="2" spans="1:10" x14ac:dyDescent="0.2">
      <c r="A2" s="64" t="s">
        <v>147</v>
      </c>
      <c r="B2" s="64"/>
      <c r="C2" s="64"/>
    </row>
    <row r="3" spans="1:10" x14ac:dyDescent="0.2">
      <c r="A3" s="50"/>
      <c r="C3" s="50"/>
    </row>
    <row r="4" spans="1:10" ht="15.75" customHeight="1" x14ac:dyDescent="0.2">
      <c r="A4" s="65" t="s">
        <v>148</v>
      </c>
      <c r="B4" s="65"/>
      <c r="C4" s="65"/>
      <c r="D4" s="65"/>
      <c r="E4" s="65"/>
      <c r="F4" s="65"/>
      <c r="G4" s="65"/>
      <c r="H4" s="65"/>
      <c r="I4" s="65"/>
      <c r="J4" s="65"/>
    </row>
    <row r="5" spans="1:10" ht="13.5" thickBot="1" x14ac:dyDescent="0.25"/>
    <row r="6" spans="1:10" ht="15" customHeight="1" x14ac:dyDescent="0.2">
      <c r="A6" s="80" t="s">
        <v>0</v>
      </c>
      <c r="B6" s="81"/>
      <c r="C6" s="84" t="s">
        <v>1</v>
      </c>
      <c r="D6" s="86" t="s">
        <v>2</v>
      </c>
      <c r="E6" s="72" t="s">
        <v>3</v>
      </c>
      <c r="F6" s="72" t="s">
        <v>4</v>
      </c>
      <c r="G6" s="72" t="s">
        <v>5</v>
      </c>
      <c r="H6" s="72" t="s">
        <v>6</v>
      </c>
      <c r="I6" s="72" t="s">
        <v>7</v>
      </c>
      <c r="J6" s="78" t="s">
        <v>8</v>
      </c>
    </row>
    <row r="7" spans="1:10" ht="20.25" customHeight="1" x14ac:dyDescent="0.2">
      <c r="A7" s="82"/>
      <c r="B7" s="83"/>
      <c r="C7" s="85"/>
      <c r="D7" s="73"/>
      <c r="E7" s="73"/>
      <c r="F7" s="73"/>
      <c r="G7" s="73"/>
      <c r="H7" s="73"/>
      <c r="I7" s="73"/>
      <c r="J7" s="79"/>
    </row>
    <row r="8" spans="1:10" ht="15" customHeight="1" thickBot="1" x14ac:dyDescent="0.25">
      <c r="A8" s="68">
        <v>1</v>
      </c>
      <c r="B8" s="69"/>
      <c r="C8" s="2">
        <v>2</v>
      </c>
      <c r="D8" s="3">
        <v>3</v>
      </c>
      <c r="E8" s="3">
        <v>4</v>
      </c>
      <c r="F8" s="3">
        <v>5</v>
      </c>
      <c r="G8" s="3">
        <v>6</v>
      </c>
      <c r="H8" s="3">
        <v>7</v>
      </c>
      <c r="I8" s="3">
        <v>8</v>
      </c>
      <c r="J8" s="4" t="s">
        <v>9</v>
      </c>
    </row>
    <row r="9" spans="1:10" ht="15" customHeight="1" thickBot="1" x14ac:dyDescent="0.25">
      <c r="A9" s="70" t="s">
        <v>10</v>
      </c>
      <c r="B9" s="71"/>
      <c r="C9" s="5" t="s">
        <v>11</v>
      </c>
      <c r="D9" s="6"/>
      <c r="E9" s="7"/>
      <c r="F9" s="7"/>
      <c r="G9" s="8"/>
      <c r="H9" s="7"/>
      <c r="I9" s="8"/>
      <c r="J9" s="9"/>
    </row>
    <row r="10" spans="1:10" ht="15" customHeight="1" x14ac:dyDescent="0.2">
      <c r="A10" s="10" t="s">
        <v>12</v>
      </c>
      <c r="B10" s="11" t="s">
        <v>13</v>
      </c>
      <c r="C10" s="12" t="s">
        <v>14</v>
      </c>
      <c r="D10" s="13"/>
      <c r="E10" s="13"/>
      <c r="F10" s="13"/>
      <c r="G10" s="13"/>
      <c r="H10" s="13"/>
      <c r="I10" s="14"/>
      <c r="J10" s="15"/>
    </row>
    <row r="11" spans="1:10" ht="15" customHeight="1" x14ac:dyDescent="0.2">
      <c r="A11" s="16" t="s">
        <v>12</v>
      </c>
      <c r="B11" s="17">
        <v>1</v>
      </c>
      <c r="C11" s="18" t="s">
        <v>15</v>
      </c>
      <c r="D11" s="19">
        <v>5468478253</v>
      </c>
      <c r="E11" s="19" t="s">
        <v>16</v>
      </c>
      <c r="F11" s="19"/>
      <c r="G11" s="19"/>
      <c r="H11" s="19"/>
      <c r="I11" s="20"/>
      <c r="J11" s="21">
        <f t="shared" ref="J11:J32" si="0">F11*I11</f>
        <v>0</v>
      </c>
    </row>
    <row r="12" spans="1:10" ht="15" customHeight="1" x14ac:dyDescent="0.2">
      <c r="A12" s="16" t="s">
        <v>12</v>
      </c>
      <c r="B12" s="17">
        <f>B11+1</f>
        <v>2</v>
      </c>
      <c r="C12" s="18" t="s">
        <v>17</v>
      </c>
      <c r="D12" s="19" t="s">
        <v>18</v>
      </c>
      <c r="E12" s="19" t="s">
        <v>16</v>
      </c>
      <c r="F12" s="19"/>
      <c r="G12" s="19"/>
      <c r="H12" s="19"/>
      <c r="I12" s="20"/>
      <c r="J12" s="21">
        <f t="shared" si="0"/>
        <v>0</v>
      </c>
    </row>
    <row r="13" spans="1:10" ht="15" customHeight="1" x14ac:dyDescent="0.2">
      <c r="A13" s="16" t="s">
        <v>12</v>
      </c>
      <c r="B13" s="17">
        <f t="shared" ref="B13:B31" si="1">B12+1</f>
        <v>3</v>
      </c>
      <c r="C13" s="18" t="s">
        <v>17</v>
      </c>
      <c r="D13" s="19" t="s">
        <v>19</v>
      </c>
      <c r="E13" s="19" t="s">
        <v>16</v>
      </c>
      <c r="F13" s="19"/>
      <c r="G13" s="19"/>
      <c r="H13" s="19"/>
      <c r="I13" s="20"/>
      <c r="J13" s="21">
        <f t="shared" si="0"/>
        <v>0</v>
      </c>
    </row>
    <row r="14" spans="1:10" ht="15" customHeight="1" x14ac:dyDescent="0.2">
      <c r="A14" s="16" t="s">
        <v>12</v>
      </c>
      <c r="B14" s="17">
        <f t="shared" si="1"/>
        <v>4</v>
      </c>
      <c r="C14" s="18" t="s">
        <v>17</v>
      </c>
      <c r="D14" s="19" t="s">
        <v>20</v>
      </c>
      <c r="E14" s="19" t="s">
        <v>16</v>
      </c>
      <c r="F14" s="19"/>
      <c r="G14" s="19"/>
      <c r="H14" s="19"/>
      <c r="I14" s="20"/>
      <c r="J14" s="21">
        <f t="shared" si="0"/>
        <v>0</v>
      </c>
    </row>
    <row r="15" spans="1:10" ht="15" customHeight="1" x14ac:dyDescent="0.2">
      <c r="A15" s="16" t="s">
        <v>12</v>
      </c>
      <c r="B15" s="17">
        <f t="shared" si="1"/>
        <v>5</v>
      </c>
      <c r="C15" s="18" t="s">
        <v>21</v>
      </c>
      <c r="D15" s="19" t="s">
        <v>22</v>
      </c>
      <c r="E15" s="19" t="s">
        <v>16</v>
      </c>
      <c r="F15" s="19"/>
      <c r="G15" s="19"/>
      <c r="H15" s="19"/>
      <c r="I15" s="20"/>
      <c r="J15" s="21">
        <f t="shared" si="0"/>
        <v>0</v>
      </c>
    </row>
    <row r="16" spans="1:10" ht="15" customHeight="1" x14ac:dyDescent="0.2">
      <c r="A16" s="16" t="s">
        <v>12</v>
      </c>
      <c r="B16" s="17">
        <f t="shared" si="1"/>
        <v>6</v>
      </c>
      <c r="C16" s="18" t="s">
        <v>23</v>
      </c>
      <c r="D16" s="19" t="s">
        <v>24</v>
      </c>
      <c r="E16" s="19" t="s">
        <v>16</v>
      </c>
      <c r="F16" s="19"/>
      <c r="G16" s="19"/>
      <c r="H16" s="19"/>
      <c r="I16" s="20"/>
      <c r="J16" s="21">
        <f t="shared" si="0"/>
        <v>0</v>
      </c>
    </row>
    <row r="17" spans="1:59" ht="14.45" customHeight="1" x14ac:dyDescent="0.2">
      <c r="A17" s="16" t="s">
        <v>12</v>
      </c>
      <c r="B17" s="17">
        <f t="shared" si="1"/>
        <v>7</v>
      </c>
      <c r="C17" s="18" t="s">
        <v>25</v>
      </c>
      <c r="D17" s="19" t="s">
        <v>26</v>
      </c>
      <c r="E17" s="19" t="s">
        <v>16</v>
      </c>
      <c r="F17" s="19"/>
      <c r="G17" s="19"/>
      <c r="H17" s="19"/>
      <c r="I17" s="20"/>
      <c r="J17" s="21">
        <f t="shared" si="0"/>
        <v>0</v>
      </c>
    </row>
    <row r="18" spans="1:59" ht="15" customHeight="1" x14ac:dyDescent="0.2">
      <c r="A18" s="16" t="s">
        <v>12</v>
      </c>
      <c r="B18" s="17">
        <f t="shared" si="1"/>
        <v>8</v>
      </c>
      <c r="C18" s="18" t="s">
        <v>27</v>
      </c>
      <c r="D18" s="19" t="s">
        <v>28</v>
      </c>
      <c r="E18" s="19" t="s">
        <v>16</v>
      </c>
      <c r="F18" s="19"/>
      <c r="G18" s="19"/>
      <c r="H18" s="19"/>
      <c r="I18" s="20"/>
      <c r="J18" s="21">
        <f t="shared" si="0"/>
        <v>0</v>
      </c>
    </row>
    <row r="19" spans="1:59" ht="15" customHeight="1" x14ac:dyDescent="0.2">
      <c r="A19" s="16" t="s">
        <v>12</v>
      </c>
      <c r="B19" s="17">
        <f t="shared" si="1"/>
        <v>9</v>
      </c>
      <c r="C19" s="18" t="s">
        <v>29</v>
      </c>
      <c r="D19" s="19" t="s">
        <v>30</v>
      </c>
      <c r="E19" s="19" t="s">
        <v>16</v>
      </c>
      <c r="F19" s="19"/>
      <c r="G19" s="19"/>
      <c r="H19" s="19"/>
      <c r="I19" s="20"/>
      <c r="J19" s="21">
        <f t="shared" si="0"/>
        <v>0</v>
      </c>
    </row>
    <row r="20" spans="1:59" ht="15" customHeight="1" x14ac:dyDescent="0.2">
      <c r="A20" s="16" t="s">
        <v>12</v>
      </c>
      <c r="B20" s="17">
        <f t="shared" si="1"/>
        <v>10</v>
      </c>
      <c r="C20" s="18" t="s">
        <v>31</v>
      </c>
      <c r="D20" s="19" t="s">
        <v>32</v>
      </c>
      <c r="E20" s="19" t="s">
        <v>16</v>
      </c>
      <c r="F20" s="19"/>
      <c r="G20" s="19"/>
      <c r="H20" s="19"/>
      <c r="I20" s="20"/>
      <c r="J20" s="21">
        <f t="shared" si="0"/>
        <v>0</v>
      </c>
    </row>
    <row r="21" spans="1:59" customFormat="1" ht="15" customHeight="1" x14ac:dyDescent="0.25">
      <c r="A21" s="16" t="s">
        <v>12</v>
      </c>
      <c r="B21" s="17">
        <f t="shared" si="1"/>
        <v>11</v>
      </c>
      <c r="C21" s="22" t="s">
        <v>33</v>
      </c>
      <c r="D21" s="19" t="s">
        <v>34</v>
      </c>
      <c r="E21" s="19" t="s">
        <v>16</v>
      </c>
      <c r="F21" s="19"/>
      <c r="G21" s="19"/>
      <c r="H21" s="19"/>
      <c r="I21" s="20"/>
      <c r="J21" s="21">
        <f t="shared" si="0"/>
        <v>0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</row>
    <row r="22" spans="1:59" customFormat="1" ht="15" customHeight="1" x14ac:dyDescent="0.25">
      <c r="A22" s="16" t="s">
        <v>12</v>
      </c>
      <c r="B22" s="17">
        <f t="shared" si="1"/>
        <v>12</v>
      </c>
      <c r="C22" s="22" t="s">
        <v>35</v>
      </c>
      <c r="D22" s="19" t="s">
        <v>36</v>
      </c>
      <c r="E22" s="19" t="s">
        <v>16</v>
      </c>
      <c r="F22" s="19"/>
      <c r="G22" s="19"/>
      <c r="H22" s="19"/>
      <c r="I22" s="20"/>
      <c r="J22" s="21">
        <f t="shared" si="0"/>
        <v>0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</row>
    <row r="23" spans="1:59" customFormat="1" ht="15" customHeight="1" x14ac:dyDescent="0.25">
      <c r="A23" s="16" t="s">
        <v>12</v>
      </c>
      <c r="B23" s="17">
        <f t="shared" si="1"/>
        <v>13</v>
      </c>
      <c r="C23" s="18" t="s">
        <v>37</v>
      </c>
      <c r="D23" s="23" t="s">
        <v>38</v>
      </c>
      <c r="E23" s="19" t="s">
        <v>16</v>
      </c>
      <c r="F23" s="19"/>
      <c r="G23" s="19"/>
      <c r="H23" s="19"/>
      <c r="I23" s="20"/>
      <c r="J23" s="21">
        <f t="shared" si="0"/>
        <v>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</row>
    <row r="24" spans="1:59" customFormat="1" ht="15" customHeight="1" x14ac:dyDescent="0.25">
      <c r="A24" s="16" t="s">
        <v>12</v>
      </c>
      <c r="B24" s="17">
        <f t="shared" si="1"/>
        <v>14</v>
      </c>
      <c r="C24" s="18" t="s">
        <v>39</v>
      </c>
      <c r="D24" s="23" t="s">
        <v>40</v>
      </c>
      <c r="E24" s="19" t="s">
        <v>16</v>
      </c>
      <c r="F24" s="19"/>
      <c r="G24" s="19"/>
      <c r="H24" s="19"/>
      <c r="I24" s="20"/>
      <c r="J24" s="21">
        <f t="shared" si="0"/>
        <v>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</row>
    <row r="25" spans="1:59" customFormat="1" ht="15" customHeight="1" x14ac:dyDescent="0.25">
      <c r="A25" s="16" t="s">
        <v>12</v>
      </c>
      <c r="B25" s="17">
        <f t="shared" si="1"/>
        <v>15</v>
      </c>
      <c r="C25" s="18" t="s">
        <v>39</v>
      </c>
      <c r="D25" s="23" t="s">
        <v>41</v>
      </c>
      <c r="E25" s="19" t="s">
        <v>16</v>
      </c>
      <c r="F25" s="19"/>
      <c r="G25" s="19"/>
      <c r="H25" s="19"/>
      <c r="I25" s="20"/>
      <c r="J25" s="21">
        <f t="shared" si="0"/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</row>
    <row r="26" spans="1:59" customFormat="1" ht="15" customHeight="1" x14ac:dyDescent="0.25">
      <c r="A26" s="16" t="s">
        <v>12</v>
      </c>
      <c r="B26" s="17">
        <f t="shared" si="1"/>
        <v>16</v>
      </c>
      <c r="C26" s="18" t="s">
        <v>39</v>
      </c>
      <c r="D26" s="23" t="s">
        <v>42</v>
      </c>
      <c r="E26" s="19" t="s">
        <v>16</v>
      </c>
      <c r="F26" s="19"/>
      <c r="G26" s="19"/>
      <c r="H26" s="19"/>
      <c r="I26" s="20"/>
      <c r="J26" s="21">
        <f t="shared" si="0"/>
        <v>0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</row>
    <row r="27" spans="1:59" customFormat="1" ht="15" customHeight="1" x14ac:dyDescent="0.25">
      <c r="A27" s="16" t="s">
        <v>12</v>
      </c>
      <c r="B27" s="17">
        <f t="shared" si="1"/>
        <v>17</v>
      </c>
      <c r="C27" s="18" t="s">
        <v>39</v>
      </c>
      <c r="D27" s="23" t="s">
        <v>43</v>
      </c>
      <c r="E27" s="19" t="s">
        <v>16</v>
      </c>
      <c r="F27" s="19"/>
      <c r="G27" s="19"/>
      <c r="H27" s="19"/>
      <c r="I27" s="20"/>
      <c r="J27" s="21">
        <f t="shared" si="0"/>
        <v>0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</row>
    <row r="28" spans="1:59" customFormat="1" ht="15" customHeight="1" x14ac:dyDescent="0.25">
      <c r="A28" s="16" t="s">
        <v>12</v>
      </c>
      <c r="B28" s="17">
        <f t="shared" si="1"/>
        <v>18</v>
      </c>
      <c r="C28" s="18" t="s">
        <v>44</v>
      </c>
      <c r="D28" s="19" t="s">
        <v>45</v>
      </c>
      <c r="E28" s="19" t="s">
        <v>16</v>
      </c>
      <c r="F28" s="19"/>
      <c r="G28" s="19"/>
      <c r="H28" s="19"/>
      <c r="I28" s="20"/>
      <c r="J28" s="21">
        <f t="shared" si="0"/>
        <v>0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</row>
    <row r="29" spans="1:59" customFormat="1" ht="15" customHeight="1" x14ac:dyDescent="0.25">
      <c r="A29" s="16" t="s">
        <v>12</v>
      </c>
      <c r="B29" s="17">
        <f t="shared" si="1"/>
        <v>19</v>
      </c>
      <c r="C29" s="18" t="s">
        <v>46</v>
      </c>
      <c r="D29" s="19" t="s">
        <v>47</v>
      </c>
      <c r="E29" s="19" t="s">
        <v>16</v>
      </c>
      <c r="F29" s="19"/>
      <c r="G29" s="19"/>
      <c r="H29" s="19"/>
      <c r="I29" s="20"/>
      <c r="J29" s="21">
        <f t="shared" si="0"/>
        <v>0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</row>
    <row r="30" spans="1:59" customFormat="1" ht="15" customHeight="1" x14ac:dyDescent="0.25">
      <c r="A30" s="16" t="s">
        <v>12</v>
      </c>
      <c r="B30" s="17">
        <f t="shared" si="1"/>
        <v>20</v>
      </c>
      <c r="C30" s="18" t="s">
        <v>48</v>
      </c>
      <c r="D30" s="19" t="s">
        <v>49</v>
      </c>
      <c r="E30" s="19" t="s">
        <v>16</v>
      </c>
      <c r="F30" s="19"/>
      <c r="G30" s="19"/>
      <c r="H30" s="19"/>
      <c r="I30" s="20"/>
      <c r="J30" s="21">
        <f t="shared" si="0"/>
        <v>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</row>
    <row r="31" spans="1:59" customFormat="1" ht="15" customHeight="1" x14ac:dyDescent="0.25">
      <c r="A31" s="16" t="s">
        <v>12</v>
      </c>
      <c r="B31" s="17">
        <f t="shared" si="1"/>
        <v>21</v>
      </c>
      <c r="C31" s="18" t="s">
        <v>44</v>
      </c>
      <c r="D31" s="19" t="s">
        <v>50</v>
      </c>
      <c r="E31" s="19" t="s">
        <v>16</v>
      </c>
      <c r="F31" s="19"/>
      <c r="G31" s="19"/>
      <c r="H31" s="19"/>
      <c r="I31" s="20"/>
      <c r="J31" s="21">
        <f t="shared" si="0"/>
        <v>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</row>
    <row r="32" spans="1:59" customFormat="1" ht="15" customHeight="1" x14ac:dyDescent="0.25">
      <c r="A32" s="16" t="s">
        <v>12</v>
      </c>
      <c r="B32" s="17">
        <f>B31+1</f>
        <v>22</v>
      </c>
      <c r="C32" s="18" t="s">
        <v>48</v>
      </c>
      <c r="D32" s="19" t="s">
        <v>51</v>
      </c>
      <c r="E32" s="19" t="s">
        <v>16</v>
      </c>
      <c r="F32" s="19"/>
      <c r="G32" s="19"/>
      <c r="H32" s="19"/>
      <c r="I32" s="20"/>
      <c r="J32" s="21">
        <f t="shared" si="0"/>
        <v>0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</row>
    <row r="33" spans="1:59" customFormat="1" ht="15" customHeight="1" x14ac:dyDescent="0.25">
      <c r="A33" s="16" t="s">
        <v>12</v>
      </c>
      <c r="B33" s="17">
        <f>B32+1</f>
        <v>23</v>
      </c>
      <c r="C33" s="18" t="s">
        <v>39</v>
      </c>
      <c r="D33" s="23" t="s">
        <v>52</v>
      </c>
      <c r="E33" s="23" t="s">
        <v>16</v>
      </c>
      <c r="F33" s="19"/>
      <c r="G33" s="19"/>
      <c r="H33" s="19"/>
      <c r="I33" s="20"/>
      <c r="J33" s="21">
        <v>0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</row>
    <row r="34" spans="1:59" customFormat="1" ht="15" customHeight="1" x14ac:dyDescent="0.25">
      <c r="A34" s="24" t="s">
        <v>12</v>
      </c>
      <c r="B34" s="25" t="s">
        <v>53</v>
      </c>
      <c r="C34" s="26" t="s">
        <v>54</v>
      </c>
      <c r="D34" s="23"/>
      <c r="E34" s="23"/>
      <c r="F34" s="19"/>
      <c r="G34" s="19"/>
      <c r="H34" s="19"/>
      <c r="I34" s="20"/>
      <c r="J34" s="2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</row>
    <row r="35" spans="1:59" customFormat="1" ht="15" customHeight="1" x14ac:dyDescent="0.25">
      <c r="A35" s="16" t="s">
        <v>12</v>
      </c>
      <c r="B35" s="17">
        <v>24</v>
      </c>
      <c r="C35" s="18" t="s">
        <v>55</v>
      </c>
      <c r="D35" s="19" t="s">
        <v>56</v>
      </c>
      <c r="E35" s="19" t="s">
        <v>16</v>
      </c>
      <c r="F35" s="19"/>
      <c r="G35" s="19"/>
      <c r="H35" s="19"/>
      <c r="I35" s="20"/>
      <c r="J35" s="21">
        <f t="shared" ref="J35:J50" si="2">F35*I35</f>
        <v>0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</row>
    <row r="36" spans="1:59" customFormat="1" ht="15" customHeight="1" x14ac:dyDescent="0.25">
      <c r="A36" s="16" t="s">
        <v>12</v>
      </c>
      <c r="B36" s="17">
        <f>B35+1</f>
        <v>25</v>
      </c>
      <c r="C36" s="18" t="s">
        <v>55</v>
      </c>
      <c r="D36" s="19" t="s">
        <v>57</v>
      </c>
      <c r="E36" s="19" t="s">
        <v>16</v>
      </c>
      <c r="F36" s="19"/>
      <c r="G36" s="19"/>
      <c r="H36" s="19"/>
      <c r="I36" s="20"/>
      <c r="J36" s="21">
        <f t="shared" si="2"/>
        <v>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</row>
    <row r="37" spans="1:59" ht="15" customHeight="1" x14ac:dyDescent="0.2">
      <c r="A37" s="16" t="s">
        <v>12</v>
      </c>
      <c r="B37" s="17">
        <f t="shared" ref="B37:B50" si="3">B36+1</f>
        <v>26</v>
      </c>
      <c r="C37" s="27" t="s">
        <v>58</v>
      </c>
      <c r="D37" s="19" t="s">
        <v>59</v>
      </c>
      <c r="E37" s="19" t="s">
        <v>16</v>
      </c>
      <c r="F37" s="19"/>
      <c r="G37" s="19"/>
      <c r="H37" s="19"/>
      <c r="I37" s="20"/>
      <c r="J37" s="21">
        <f t="shared" si="2"/>
        <v>0</v>
      </c>
    </row>
    <row r="38" spans="1:59" ht="15" customHeight="1" x14ac:dyDescent="0.2">
      <c r="A38" s="16" t="s">
        <v>12</v>
      </c>
      <c r="B38" s="17">
        <f t="shared" si="3"/>
        <v>27</v>
      </c>
      <c r="C38" s="18" t="s">
        <v>60</v>
      </c>
      <c r="D38" s="19" t="s">
        <v>61</v>
      </c>
      <c r="E38" s="19" t="s">
        <v>16</v>
      </c>
      <c r="F38" s="19"/>
      <c r="G38" s="19"/>
      <c r="H38" s="19"/>
      <c r="I38" s="20"/>
      <c r="J38" s="21">
        <f t="shared" si="2"/>
        <v>0</v>
      </c>
    </row>
    <row r="39" spans="1:59" ht="15" customHeight="1" x14ac:dyDescent="0.2">
      <c r="A39" s="16" t="s">
        <v>12</v>
      </c>
      <c r="B39" s="17">
        <f t="shared" si="3"/>
        <v>28</v>
      </c>
      <c r="C39" s="28" t="s">
        <v>62</v>
      </c>
      <c r="D39" s="29" t="s">
        <v>63</v>
      </c>
      <c r="E39" s="30" t="s">
        <v>16</v>
      </c>
      <c r="F39" s="19"/>
      <c r="G39" s="19"/>
      <c r="H39" s="19"/>
      <c r="I39" s="20"/>
      <c r="J39" s="21">
        <f t="shared" si="2"/>
        <v>0</v>
      </c>
    </row>
    <row r="40" spans="1:59" ht="15" customHeight="1" x14ac:dyDescent="0.2">
      <c r="A40" s="16" t="s">
        <v>12</v>
      </c>
      <c r="B40" s="17">
        <f t="shared" si="3"/>
        <v>29</v>
      </c>
      <c r="C40" s="28" t="s">
        <v>62</v>
      </c>
      <c r="D40" s="29" t="s">
        <v>64</v>
      </c>
      <c r="E40" s="30" t="s">
        <v>16</v>
      </c>
      <c r="F40" s="19"/>
      <c r="G40" s="19"/>
      <c r="H40" s="19"/>
      <c r="I40" s="20"/>
      <c r="J40" s="21">
        <f t="shared" si="2"/>
        <v>0</v>
      </c>
    </row>
    <row r="41" spans="1:59" ht="15" customHeight="1" x14ac:dyDescent="0.2">
      <c r="A41" s="16" t="s">
        <v>12</v>
      </c>
      <c r="B41" s="17">
        <f t="shared" si="3"/>
        <v>30</v>
      </c>
      <c r="C41" s="28" t="s">
        <v>65</v>
      </c>
      <c r="D41" s="29" t="s">
        <v>66</v>
      </c>
      <c r="E41" s="30" t="s">
        <v>16</v>
      </c>
      <c r="F41" s="19"/>
      <c r="G41" s="19"/>
      <c r="H41" s="19"/>
      <c r="I41" s="20"/>
      <c r="J41" s="21">
        <f t="shared" si="2"/>
        <v>0</v>
      </c>
    </row>
    <row r="42" spans="1:59" ht="15" customHeight="1" x14ac:dyDescent="0.2">
      <c r="A42" s="16" t="s">
        <v>12</v>
      </c>
      <c r="B42" s="17">
        <f t="shared" si="3"/>
        <v>31</v>
      </c>
      <c r="C42" s="28" t="s">
        <v>65</v>
      </c>
      <c r="D42" s="29" t="s">
        <v>67</v>
      </c>
      <c r="E42" s="30" t="s">
        <v>16</v>
      </c>
      <c r="F42" s="19"/>
      <c r="G42" s="19"/>
      <c r="H42" s="19"/>
      <c r="I42" s="20"/>
      <c r="J42" s="21">
        <f t="shared" si="2"/>
        <v>0</v>
      </c>
    </row>
    <row r="43" spans="1:59" ht="15" customHeight="1" x14ac:dyDescent="0.2">
      <c r="A43" s="16" t="s">
        <v>12</v>
      </c>
      <c r="B43" s="17">
        <f t="shared" si="3"/>
        <v>32</v>
      </c>
      <c r="C43" s="28" t="s">
        <v>68</v>
      </c>
      <c r="D43" s="29" t="s">
        <v>69</v>
      </c>
      <c r="E43" s="30" t="s">
        <v>16</v>
      </c>
      <c r="F43" s="19"/>
      <c r="G43" s="19"/>
      <c r="H43" s="19"/>
      <c r="I43" s="20"/>
      <c r="J43" s="21">
        <f t="shared" si="2"/>
        <v>0</v>
      </c>
    </row>
    <row r="44" spans="1:59" ht="15" customHeight="1" x14ac:dyDescent="0.2">
      <c r="A44" s="16" t="s">
        <v>12</v>
      </c>
      <c r="B44" s="17">
        <f t="shared" si="3"/>
        <v>33</v>
      </c>
      <c r="C44" s="28" t="s">
        <v>68</v>
      </c>
      <c r="D44" s="29" t="s">
        <v>70</v>
      </c>
      <c r="E44" s="30" t="s">
        <v>16</v>
      </c>
      <c r="F44" s="19"/>
      <c r="G44" s="19"/>
      <c r="H44" s="19"/>
      <c r="I44" s="20"/>
      <c r="J44" s="21">
        <f t="shared" si="2"/>
        <v>0</v>
      </c>
    </row>
    <row r="45" spans="1:59" ht="15" customHeight="1" x14ac:dyDescent="0.2">
      <c r="A45" s="16" t="s">
        <v>12</v>
      </c>
      <c r="B45" s="17">
        <f t="shared" si="3"/>
        <v>34</v>
      </c>
      <c r="C45" s="28" t="s">
        <v>65</v>
      </c>
      <c r="D45" s="29" t="s">
        <v>71</v>
      </c>
      <c r="E45" s="30" t="s">
        <v>16</v>
      </c>
      <c r="F45" s="19"/>
      <c r="G45" s="19"/>
      <c r="H45" s="19"/>
      <c r="I45" s="20"/>
      <c r="J45" s="21">
        <f t="shared" si="2"/>
        <v>0</v>
      </c>
    </row>
    <row r="46" spans="1:59" ht="15" customHeight="1" x14ac:dyDescent="0.2">
      <c r="A46" s="16" t="s">
        <v>12</v>
      </c>
      <c r="B46" s="17">
        <f t="shared" si="3"/>
        <v>35</v>
      </c>
      <c r="C46" s="31" t="s">
        <v>65</v>
      </c>
      <c r="D46" s="32" t="s">
        <v>72</v>
      </c>
      <c r="E46" s="19" t="s">
        <v>16</v>
      </c>
      <c r="F46" s="19"/>
      <c r="G46" s="19"/>
      <c r="H46" s="19"/>
      <c r="I46" s="20"/>
      <c r="J46" s="21">
        <f t="shared" si="2"/>
        <v>0</v>
      </c>
    </row>
    <row r="47" spans="1:59" ht="15" customHeight="1" x14ac:dyDescent="0.2">
      <c r="A47" s="16" t="s">
        <v>12</v>
      </c>
      <c r="B47" s="17">
        <f t="shared" si="3"/>
        <v>36</v>
      </c>
      <c r="C47" s="33" t="s">
        <v>62</v>
      </c>
      <c r="D47" s="34" t="s">
        <v>73</v>
      </c>
      <c r="E47" s="19" t="s">
        <v>16</v>
      </c>
      <c r="F47" s="19"/>
      <c r="G47" s="19"/>
      <c r="H47" s="19"/>
      <c r="I47" s="20"/>
      <c r="J47" s="21">
        <f t="shared" si="2"/>
        <v>0</v>
      </c>
    </row>
    <row r="48" spans="1:59" ht="15" customHeight="1" x14ac:dyDescent="0.2">
      <c r="A48" s="16" t="s">
        <v>12</v>
      </c>
      <c r="B48" s="17">
        <f t="shared" si="3"/>
        <v>37</v>
      </c>
      <c r="C48" s="33" t="s">
        <v>62</v>
      </c>
      <c r="D48" s="32" t="s">
        <v>74</v>
      </c>
      <c r="E48" s="19" t="s">
        <v>16</v>
      </c>
      <c r="F48" s="19"/>
      <c r="G48" s="19"/>
      <c r="H48" s="19"/>
      <c r="I48" s="20"/>
      <c r="J48" s="21">
        <f t="shared" si="2"/>
        <v>0</v>
      </c>
    </row>
    <row r="49" spans="1:10" ht="15" customHeight="1" x14ac:dyDescent="0.2">
      <c r="A49" s="16" t="s">
        <v>12</v>
      </c>
      <c r="B49" s="17">
        <f t="shared" si="3"/>
        <v>38</v>
      </c>
      <c r="C49" s="18" t="s">
        <v>65</v>
      </c>
      <c r="D49" s="32" t="s">
        <v>75</v>
      </c>
      <c r="E49" s="19" t="s">
        <v>16</v>
      </c>
      <c r="F49" s="19"/>
      <c r="G49" s="19"/>
      <c r="H49" s="19"/>
      <c r="I49" s="20"/>
      <c r="J49" s="21">
        <f t="shared" si="2"/>
        <v>0</v>
      </c>
    </row>
    <row r="50" spans="1:10" ht="15" customHeight="1" x14ac:dyDescent="0.2">
      <c r="A50" s="16" t="s">
        <v>12</v>
      </c>
      <c r="B50" s="17">
        <f t="shared" si="3"/>
        <v>39</v>
      </c>
      <c r="C50" s="35" t="s">
        <v>65</v>
      </c>
      <c r="D50" s="36" t="s">
        <v>76</v>
      </c>
      <c r="E50" s="30" t="s">
        <v>16</v>
      </c>
      <c r="F50" s="19"/>
      <c r="G50" s="19"/>
      <c r="H50" s="19"/>
      <c r="I50" s="20"/>
      <c r="J50" s="21">
        <f t="shared" si="2"/>
        <v>0</v>
      </c>
    </row>
    <row r="51" spans="1:10" ht="15" customHeight="1" x14ac:dyDescent="0.2">
      <c r="A51" s="37" t="s">
        <v>12</v>
      </c>
      <c r="B51" s="38" t="s">
        <v>77</v>
      </c>
      <c r="C51" s="39" t="s">
        <v>78</v>
      </c>
      <c r="D51" s="19"/>
      <c r="E51" s="23"/>
      <c r="F51" s="19"/>
      <c r="G51" s="19"/>
      <c r="H51" s="19"/>
      <c r="I51" s="20"/>
      <c r="J51" s="21"/>
    </row>
    <row r="52" spans="1:10" ht="15" customHeight="1" x14ac:dyDescent="0.2">
      <c r="A52" s="40" t="s">
        <v>12</v>
      </c>
      <c r="B52" s="41">
        <v>40</v>
      </c>
      <c r="C52" s="28" t="s">
        <v>79</v>
      </c>
      <c r="D52" s="29" t="s">
        <v>80</v>
      </c>
      <c r="E52" s="42" t="s">
        <v>16</v>
      </c>
      <c r="F52" s="19"/>
      <c r="G52" s="19"/>
      <c r="H52" s="19"/>
      <c r="I52" s="20"/>
      <c r="J52" s="21">
        <f t="shared" ref="J52:J59" si="4">F52*I52</f>
        <v>0</v>
      </c>
    </row>
    <row r="53" spans="1:10" ht="15" customHeight="1" x14ac:dyDescent="0.2">
      <c r="A53" s="40" t="s">
        <v>12</v>
      </c>
      <c r="B53" s="41">
        <f>B52+1</f>
        <v>41</v>
      </c>
      <c r="C53" s="28" t="s">
        <v>79</v>
      </c>
      <c r="D53" s="29" t="s">
        <v>81</v>
      </c>
      <c r="E53" s="30" t="s">
        <v>16</v>
      </c>
      <c r="F53" s="19"/>
      <c r="G53" s="19"/>
      <c r="H53" s="19"/>
      <c r="I53" s="20"/>
      <c r="J53" s="21">
        <f t="shared" si="4"/>
        <v>0</v>
      </c>
    </row>
    <row r="54" spans="1:10" ht="15" customHeight="1" x14ac:dyDescent="0.2">
      <c r="A54" s="40" t="s">
        <v>12</v>
      </c>
      <c r="B54" s="41">
        <f t="shared" ref="B54:B59" si="5">B53+1</f>
        <v>42</v>
      </c>
      <c r="C54" s="28" t="s">
        <v>79</v>
      </c>
      <c r="D54" s="29" t="s">
        <v>82</v>
      </c>
      <c r="E54" s="30" t="s">
        <v>16</v>
      </c>
      <c r="F54" s="19"/>
      <c r="G54" s="19"/>
      <c r="H54" s="19"/>
      <c r="I54" s="20"/>
      <c r="J54" s="21">
        <f t="shared" si="4"/>
        <v>0</v>
      </c>
    </row>
    <row r="55" spans="1:10" ht="15" customHeight="1" x14ac:dyDescent="0.2">
      <c r="A55" s="40" t="s">
        <v>12</v>
      </c>
      <c r="B55" s="41">
        <f t="shared" si="5"/>
        <v>43</v>
      </c>
      <c r="C55" s="28" t="s">
        <v>79</v>
      </c>
      <c r="D55" s="29" t="s">
        <v>83</v>
      </c>
      <c r="E55" s="30" t="s">
        <v>16</v>
      </c>
      <c r="F55" s="19"/>
      <c r="G55" s="19"/>
      <c r="H55" s="19"/>
      <c r="I55" s="20"/>
      <c r="J55" s="21">
        <f t="shared" si="4"/>
        <v>0</v>
      </c>
    </row>
    <row r="56" spans="1:10" ht="15" customHeight="1" x14ac:dyDescent="0.2">
      <c r="A56" s="40" t="s">
        <v>12</v>
      </c>
      <c r="B56" s="41">
        <f t="shared" si="5"/>
        <v>44</v>
      </c>
      <c r="C56" s="18" t="s">
        <v>79</v>
      </c>
      <c r="D56" s="19" t="s">
        <v>84</v>
      </c>
      <c r="E56" s="30" t="s">
        <v>16</v>
      </c>
      <c r="F56" s="19"/>
      <c r="G56" s="19"/>
      <c r="H56" s="19"/>
      <c r="I56" s="20"/>
      <c r="J56" s="21">
        <f t="shared" si="4"/>
        <v>0</v>
      </c>
    </row>
    <row r="57" spans="1:10" ht="15" customHeight="1" x14ac:dyDescent="0.2">
      <c r="A57" s="40" t="s">
        <v>12</v>
      </c>
      <c r="B57" s="41">
        <f t="shared" si="5"/>
        <v>45</v>
      </c>
      <c r="C57" s="18" t="s">
        <v>79</v>
      </c>
      <c r="D57" s="19" t="s">
        <v>85</v>
      </c>
      <c r="E57" s="30" t="s">
        <v>16</v>
      </c>
      <c r="F57" s="19"/>
      <c r="G57" s="19"/>
      <c r="H57" s="19"/>
      <c r="I57" s="20"/>
      <c r="J57" s="21">
        <f t="shared" si="4"/>
        <v>0</v>
      </c>
    </row>
    <row r="58" spans="1:10" ht="15" customHeight="1" x14ac:dyDescent="0.2">
      <c r="A58" s="40" t="s">
        <v>12</v>
      </c>
      <c r="B58" s="41">
        <f t="shared" si="5"/>
        <v>46</v>
      </c>
      <c r="C58" s="18" t="s">
        <v>79</v>
      </c>
      <c r="D58" s="19" t="s">
        <v>86</v>
      </c>
      <c r="E58" s="30" t="s">
        <v>16</v>
      </c>
      <c r="F58" s="19"/>
      <c r="G58" s="19"/>
      <c r="H58" s="19"/>
      <c r="I58" s="20"/>
      <c r="J58" s="21">
        <f t="shared" si="4"/>
        <v>0</v>
      </c>
    </row>
    <row r="59" spans="1:10" ht="15" customHeight="1" thickBot="1" x14ac:dyDescent="0.25">
      <c r="A59" s="40" t="s">
        <v>12</v>
      </c>
      <c r="B59" s="41">
        <f t="shared" si="5"/>
        <v>47</v>
      </c>
      <c r="C59" s="27" t="s">
        <v>79</v>
      </c>
      <c r="D59" s="30" t="s">
        <v>87</v>
      </c>
      <c r="E59" s="30" t="s">
        <v>16</v>
      </c>
      <c r="F59" s="19"/>
      <c r="G59" s="19"/>
      <c r="H59" s="19"/>
      <c r="I59" s="20"/>
      <c r="J59" s="21">
        <f t="shared" si="4"/>
        <v>0</v>
      </c>
    </row>
    <row r="60" spans="1:10" ht="15" customHeight="1" thickBot="1" x14ac:dyDescent="0.25">
      <c r="A60" s="70" t="s">
        <v>88</v>
      </c>
      <c r="B60" s="71"/>
      <c r="C60" s="5" t="s">
        <v>89</v>
      </c>
      <c r="D60" s="43"/>
      <c r="E60" s="44"/>
      <c r="F60" s="44"/>
      <c r="G60" s="44"/>
      <c r="H60" s="44"/>
      <c r="I60" s="45"/>
      <c r="J60" s="46"/>
    </row>
    <row r="61" spans="1:10" ht="15" customHeight="1" x14ac:dyDescent="0.2">
      <c r="A61" s="47" t="s">
        <v>90</v>
      </c>
      <c r="B61" s="48">
        <v>1</v>
      </c>
      <c r="C61" s="33" t="s">
        <v>91</v>
      </c>
      <c r="D61" s="49" t="s">
        <v>92</v>
      </c>
      <c r="E61" s="49" t="s">
        <v>16</v>
      </c>
      <c r="F61" s="19"/>
      <c r="G61" s="19"/>
      <c r="H61" s="19"/>
      <c r="I61" s="20"/>
      <c r="J61" s="21">
        <f t="shared" ref="J61:J73" si="6">F61*I61</f>
        <v>0</v>
      </c>
    </row>
    <row r="62" spans="1:10" ht="15" customHeight="1" x14ac:dyDescent="0.2">
      <c r="A62" s="16" t="s">
        <v>90</v>
      </c>
      <c r="B62" s="17">
        <f>B61+1</f>
        <v>2</v>
      </c>
      <c r="C62" s="18" t="s">
        <v>93</v>
      </c>
      <c r="D62" s="19" t="s">
        <v>94</v>
      </c>
      <c r="E62" s="19" t="s">
        <v>16</v>
      </c>
      <c r="F62" s="19"/>
      <c r="G62" s="19"/>
      <c r="H62" s="19"/>
      <c r="I62" s="20"/>
      <c r="J62" s="21">
        <f t="shared" si="6"/>
        <v>0</v>
      </c>
    </row>
    <row r="63" spans="1:10" ht="15" customHeight="1" x14ac:dyDescent="0.2">
      <c r="A63" s="16" t="s">
        <v>90</v>
      </c>
      <c r="B63" s="17">
        <f t="shared" ref="B63:B72" si="7">B62+1</f>
        <v>3</v>
      </c>
      <c r="C63" s="18" t="s">
        <v>95</v>
      </c>
      <c r="D63" s="19" t="s">
        <v>96</v>
      </c>
      <c r="E63" s="19" t="s">
        <v>16</v>
      </c>
      <c r="F63" s="19"/>
      <c r="G63" s="19"/>
      <c r="H63" s="19"/>
      <c r="I63" s="20"/>
      <c r="J63" s="21">
        <f t="shared" si="6"/>
        <v>0</v>
      </c>
    </row>
    <row r="64" spans="1:10" ht="15" customHeight="1" x14ac:dyDescent="0.2">
      <c r="A64" s="16" t="s">
        <v>90</v>
      </c>
      <c r="B64" s="17">
        <f t="shared" si="7"/>
        <v>4</v>
      </c>
      <c r="C64" s="18" t="s">
        <v>95</v>
      </c>
      <c r="D64" s="19" t="s">
        <v>97</v>
      </c>
      <c r="E64" s="19" t="s">
        <v>16</v>
      </c>
      <c r="F64" s="19"/>
      <c r="G64" s="19"/>
      <c r="H64" s="19"/>
      <c r="I64" s="20"/>
      <c r="J64" s="21">
        <f t="shared" si="6"/>
        <v>0</v>
      </c>
    </row>
    <row r="65" spans="1:10" ht="15" customHeight="1" x14ac:dyDescent="0.2">
      <c r="A65" s="16" t="s">
        <v>90</v>
      </c>
      <c r="B65" s="17">
        <f t="shared" si="7"/>
        <v>5</v>
      </c>
      <c r="C65" s="18" t="s">
        <v>95</v>
      </c>
      <c r="D65" s="19" t="s">
        <v>98</v>
      </c>
      <c r="E65" s="19" t="s">
        <v>16</v>
      </c>
      <c r="F65" s="19"/>
      <c r="G65" s="19"/>
      <c r="H65" s="19"/>
      <c r="I65" s="20"/>
      <c r="J65" s="21">
        <f t="shared" si="6"/>
        <v>0</v>
      </c>
    </row>
    <row r="66" spans="1:10" ht="15" customHeight="1" x14ac:dyDescent="0.2">
      <c r="A66" s="16" t="s">
        <v>90</v>
      </c>
      <c r="B66" s="17">
        <f t="shared" si="7"/>
        <v>6</v>
      </c>
      <c r="C66" s="18" t="s">
        <v>99</v>
      </c>
      <c r="D66" s="19" t="s">
        <v>100</v>
      </c>
      <c r="E66" s="19" t="s">
        <v>16</v>
      </c>
      <c r="F66" s="19"/>
      <c r="G66" s="19"/>
      <c r="H66" s="19"/>
      <c r="I66" s="20"/>
      <c r="J66" s="21">
        <f t="shared" si="6"/>
        <v>0</v>
      </c>
    </row>
    <row r="67" spans="1:10" ht="15" customHeight="1" x14ac:dyDescent="0.2">
      <c r="A67" s="16" t="s">
        <v>90</v>
      </c>
      <c r="B67" s="17">
        <f t="shared" si="7"/>
        <v>7</v>
      </c>
      <c r="C67" s="18" t="s">
        <v>101</v>
      </c>
      <c r="D67" s="19" t="s">
        <v>102</v>
      </c>
      <c r="E67" s="19" t="s">
        <v>16</v>
      </c>
      <c r="F67" s="19"/>
      <c r="G67" s="19"/>
      <c r="H67" s="19"/>
      <c r="I67" s="20"/>
      <c r="J67" s="21">
        <f t="shared" si="6"/>
        <v>0</v>
      </c>
    </row>
    <row r="68" spans="1:10" ht="15" customHeight="1" x14ac:dyDescent="0.2">
      <c r="A68" s="16" t="s">
        <v>90</v>
      </c>
      <c r="B68" s="17">
        <f t="shared" si="7"/>
        <v>8</v>
      </c>
      <c r="C68" s="18" t="s">
        <v>103</v>
      </c>
      <c r="D68" s="19" t="s">
        <v>104</v>
      </c>
      <c r="E68" s="19" t="s">
        <v>16</v>
      </c>
      <c r="F68" s="19"/>
      <c r="G68" s="19"/>
      <c r="H68" s="19"/>
      <c r="I68" s="20"/>
      <c r="J68" s="21">
        <f t="shared" si="6"/>
        <v>0</v>
      </c>
    </row>
    <row r="69" spans="1:10" ht="15" customHeight="1" x14ac:dyDescent="0.2">
      <c r="A69" s="16" t="s">
        <v>90</v>
      </c>
      <c r="B69" s="17">
        <f t="shared" si="7"/>
        <v>9</v>
      </c>
      <c r="C69" s="18" t="s">
        <v>105</v>
      </c>
      <c r="D69" s="32" t="s">
        <v>106</v>
      </c>
      <c r="E69" s="19" t="s">
        <v>16</v>
      </c>
      <c r="F69" s="19"/>
      <c r="G69" s="19"/>
      <c r="H69" s="19"/>
      <c r="I69" s="20"/>
      <c r="J69" s="21">
        <f t="shared" si="6"/>
        <v>0</v>
      </c>
    </row>
    <row r="70" spans="1:10" ht="15" customHeight="1" x14ac:dyDescent="0.2">
      <c r="A70" s="16" t="s">
        <v>90</v>
      </c>
      <c r="B70" s="17">
        <f t="shared" si="7"/>
        <v>10</v>
      </c>
      <c r="C70" s="18" t="s">
        <v>107</v>
      </c>
      <c r="D70" s="32" t="s">
        <v>108</v>
      </c>
      <c r="E70" s="19" t="s">
        <v>16</v>
      </c>
      <c r="F70" s="19"/>
      <c r="G70" s="19"/>
      <c r="H70" s="19"/>
      <c r="I70" s="20"/>
      <c r="J70" s="21">
        <f t="shared" si="6"/>
        <v>0</v>
      </c>
    </row>
    <row r="71" spans="1:10" ht="15" customHeight="1" x14ac:dyDescent="0.2">
      <c r="A71" s="16" t="s">
        <v>90</v>
      </c>
      <c r="B71" s="17">
        <f t="shared" si="7"/>
        <v>11</v>
      </c>
      <c r="C71" s="18" t="s">
        <v>109</v>
      </c>
      <c r="D71" s="32">
        <v>5615303583</v>
      </c>
      <c r="E71" s="19" t="s">
        <v>16</v>
      </c>
      <c r="F71" s="19"/>
      <c r="G71" s="19"/>
      <c r="H71" s="19"/>
      <c r="I71" s="20"/>
      <c r="J71" s="21">
        <f t="shared" si="6"/>
        <v>0</v>
      </c>
    </row>
    <row r="72" spans="1:10" ht="15" customHeight="1" x14ac:dyDescent="0.2">
      <c r="A72" s="40" t="s">
        <v>90</v>
      </c>
      <c r="B72" s="17">
        <f t="shared" si="7"/>
        <v>12</v>
      </c>
      <c r="C72" s="18" t="s">
        <v>110</v>
      </c>
      <c r="D72" s="32">
        <v>40052814</v>
      </c>
      <c r="E72" s="19" t="s">
        <v>16</v>
      </c>
      <c r="F72" s="19"/>
      <c r="G72" s="19"/>
      <c r="H72" s="19"/>
      <c r="I72" s="20"/>
      <c r="J72" s="21">
        <f t="shared" si="6"/>
        <v>0</v>
      </c>
    </row>
    <row r="73" spans="1:10" ht="15" customHeight="1" thickBot="1" x14ac:dyDescent="0.25">
      <c r="A73" s="40" t="s">
        <v>90</v>
      </c>
      <c r="B73" s="50">
        <f>B72+1</f>
        <v>13</v>
      </c>
      <c r="C73" s="18" t="s">
        <v>111</v>
      </c>
      <c r="D73" s="32">
        <v>5625502679</v>
      </c>
      <c r="E73" s="19" t="s">
        <v>16</v>
      </c>
      <c r="F73" s="19"/>
      <c r="G73" s="19"/>
      <c r="H73" s="19"/>
      <c r="I73" s="20"/>
      <c r="J73" s="21">
        <f t="shared" si="6"/>
        <v>0</v>
      </c>
    </row>
    <row r="74" spans="1:10" ht="15" customHeight="1" thickBot="1" x14ac:dyDescent="0.25">
      <c r="A74" s="70" t="s">
        <v>112</v>
      </c>
      <c r="B74" s="71"/>
      <c r="C74" s="5" t="s">
        <v>113</v>
      </c>
      <c r="D74" s="43"/>
      <c r="E74" s="44"/>
      <c r="F74" s="44"/>
      <c r="G74" s="44"/>
      <c r="H74" s="44"/>
      <c r="I74" s="45"/>
      <c r="J74" s="46"/>
    </row>
    <row r="75" spans="1:10" ht="15" customHeight="1" x14ac:dyDescent="0.2">
      <c r="A75" s="47" t="s">
        <v>114</v>
      </c>
      <c r="B75" s="48">
        <v>1</v>
      </c>
      <c r="C75" s="33" t="s">
        <v>15</v>
      </c>
      <c r="D75" s="49" t="s">
        <v>115</v>
      </c>
      <c r="E75" s="49" t="s">
        <v>16</v>
      </c>
      <c r="F75" s="19"/>
      <c r="G75" s="19"/>
      <c r="H75" s="19"/>
      <c r="I75" s="20"/>
      <c r="J75" s="21">
        <f t="shared" ref="J75:J81" si="8">F75*I75</f>
        <v>0</v>
      </c>
    </row>
    <row r="76" spans="1:10" ht="15" customHeight="1" x14ac:dyDescent="0.2">
      <c r="A76" s="16" t="s">
        <v>114</v>
      </c>
      <c r="B76" s="17">
        <v>2</v>
      </c>
      <c r="C76" s="18" t="s">
        <v>116</v>
      </c>
      <c r="D76" s="19" t="s">
        <v>117</v>
      </c>
      <c r="E76" s="19" t="s">
        <v>16</v>
      </c>
      <c r="F76" s="19"/>
      <c r="G76" s="19"/>
      <c r="H76" s="19"/>
      <c r="I76" s="20"/>
      <c r="J76" s="21">
        <f t="shared" si="8"/>
        <v>0</v>
      </c>
    </row>
    <row r="77" spans="1:10" ht="15" customHeight="1" x14ac:dyDescent="0.2">
      <c r="A77" s="16" t="s">
        <v>114</v>
      </c>
      <c r="B77" s="17">
        <v>3</v>
      </c>
      <c r="C77" s="18" t="s">
        <v>118</v>
      </c>
      <c r="D77" s="19" t="s">
        <v>119</v>
      </c>
      <c r="E77" s="19" t="s">
        <v>16</v>
      </c>
      <c r="F77" s="19"/>
      <c r="G77" s="19"/>
      <c r="H77" s="19"/>
      <c r="I77" s="20"/>
      <c r="J77" s="21">
        <f t="shared" si="8"/>
        <v>0</v>
      </c>
    </row>
    <row r="78" spans="1:10" ht="15" customHeight="1" x14ac:dyDescent="0.2">
      <c r="A78" s="16" t="s">
        <v>114</v>
      </c>
      <c r="B78" s="17">
        <v>4</v>
      </c>
      <c r="C78" s="18" t="s">
        <v>120</v>
      </c>
      <c r="D78" s="19" t="s">
        <v>121</v>
      </c>
      <c r="E78" s="19" t="s">
        <v>16</v>
      </c>
      <c r="F78" s="19"/>
      <c r="G78" s="19"/>
      <c r="H78" s="19"/>
      <c r="I78" s="20"/>
      <c r="J78" s="21">
        <f t="shared" si="8"/>
        <v>0</v>
      </c>
    </row>
    <row r="79" spans="1:10" ht="15" customHeight="1" x14ac:dyDescent="0.2">
      <c r="A79" s="16" t="s">
        <v>114</v>
      </c>
      <c r="B79" s="17">
        <v>5</v>
      </c>
      <c r="C79" s="18" t="s">
        <v>23</v>
      </c>
      <c r="D79" s="19" t="s">
        <v>122</v>
      </c>
      <c r="E79" s="19" t="s">
        <v>16</v>
      </c>
      <c r="F79" s="19"/>
      <c r="G79" s="19"/>
      <c r="H79" s="19"/>
      <c r="I79" s="20"/>
      <c r="J79" s="21">
        <f t="shared" si="8"/>
        <v>0</v>
      </c>
    </row>
    <row r="80" spans="1:10" ht="15" customHeight="1" x14ac:dyDescent="0.2">
      <c r="A80" s="51" t="s">
        <v>114</v>
      </c>
      <c r="B80" s="52">
        <v>6</v>
      </c>
      <c r="C80" s="18" t="s">
        <v>123</v>
      </c>
      <c r="D80" s="19" t="s">
        <v>124</v>
      </c>
      <c r="E80" s="19" t="s">
        <v>16</v>
      </c>
      <c r="F80" s="19"/>
      <c r="G80" s="19"/>
      <c r="H80" s="19"/>
      <c r="I80" s="20"/>
      <c r="J80" s="21">
        <f t="shared" si="8"/>
        <v>0</v>
      </c>
    </row>
    <row r="81" spans="1:10" ht="15" customHeight="1" thickBot="1" x14ac:dyDescent="0.25">
      <c r="A81" s="51" t="s">
        <v>114</v>
      </c>
      <c r="B81" s="52">
        <f>B80+1</f>
        <v>7</v>
      </c>
      <c r="C81" s="18" t="s">
        <v>125</v>
      </c>
      <c r="D81" s="19" t="s">
        <v>126</v>
      </c>
      <c r="E81" s="19" t="s">
        <v>16</v>
      </c>
      <c r="F81" s="19"/>
      <c r="G81" s="19"/>
      <c r="H81" s="19"/>
      <c r="I81" s="20"/>
      <c r="J81" s="21">
        <f t="shared" si="8"/>
        <v>0</v>
      </c>
    </row>
    <row r="82" spans="1:10" ht="15" customHeight="1" thickBot="1" x14ac:dyDescent="0.25">
      <c r="A82" s="70" t="s">
        <v>127</v>
      </c>
      <c r="B82" s="71"/>
      <c r="C82" s="5" t="s">
        <v>128</v>
      </c>
      <c r="D82" s="43"/>
      <c r="E82" s="44"/>
      <c r="F82" s="44"/>
      <c r="G82" s="44"/>
      <c r="H82" s="44"/>
      <c r="I82" s="45"/>
      <c r="J82" s="46"/>
    </row>
    <row r="83" spans="1:10" ht="15" customHeight="1" x14ac:dyDescent="0.2">
      <c r="A83" s="47" t="s">
        <v>129</v>
      </c>
      <c r="B83" s="48">
        <v>1</v>
      </c>
      <c r="C83" s="33" t="s">
        <v>130</v>
      </c>
      <c r="D83" s="49" t="s">
        <v>131</v>
      </c>
      <c r="E83" s="49" t="s">
        <v>16</v>
      </c>
      <c r="F83" s="19"/>
      <c r="G83" s="19"/>
      <c r="H83" s="19"/>
      <c r="I83" s="20"/>
      <c r="J83" s="21">
        <f t="shared" ref="J83:J90" si="9">F83*I83</f>
        <v>0</v>
      </c>
    </row>
    <row r="84" spans="1:10" ht="15" customHeight="1" x14ac:dyDescent="0.2">
      <c r="A84" s="16" t="s">
        <v>129</v>
      </c>
      <c r="B84" s="17">
        <v>2</v>
      </c>
      <c r="C84" s="18" t="s">
        <v>130</v>
      </c>
      <c r="D84" s="19" t="s">
        <v>132</v>
      </c>
      <c r="E84" s="19" t="s">
        <v>16</v>
      </c>
      <c r="F84" s="19"/>
      <c r="G84" s="19"/>
      <c r="H84" s="19"/>
      <c r="I84" s="20"/>
      <c r="J84" s="21">
        <f t="shared" si="9"/>
        <v>0</v>
      </c>
    </row>
    <row r="85" spans="1:10" ht="15" customHeight="1" x14ac:dyDescent="0.2">
      <c r="A85" s="16" t="s">
        <v>129</v>
      </c>
      <c r="B85" s="17">
        <v>3</v>
      </c>
      <c r="C85" s="18" t="s">
        <v>130</v>
      </c>
      <c r="D85" s="19" t="s">
        <v>133</v>
      </c>
      <c r="E85" s="19" t="s">
        <v>16</v>
      </c>
      <c r="F85" s="19"/>
      <c r="G85" s="19"/>
      <c r="H85" s="19"/>
      <c r="I85" s="20"/>
      <c r="J85" s="21">
        <f t="shared" si="9"/>
        <v>0</v>
      </c>
    </row>
    <row r="86" spans="1:10" ht="15" customHeight="1" x14ac:dyDescent="0.2">
      <c r="A86" s="16" t="s">
        <v>129</v>
      </c>
      <c r="B86" s="17">
        <v>4</v>
      </c>
      <c r="C86" s="18" t="s">
        <v>130</v>
      </c>
      <c r="D86" s="19" t="s">
        <v>134</v>
      </c>
      <c r="E86" s="19" t="s">
        <v>16</v>
      </c>
      <c r="F86" s="19"/>
      <c r="G86" s="19"/>
      <c r="H86" s="19"/>
      <c r="I86" s="20"/>
      <c r="J86" s="21">
        <f t="shared" si="9"/>
        <v>0</v>
      </c>
    </row>
    <row r="87" spans="1:10" ht="15" customHeight="1" x14ac:dyDescent="0.2">
      <c r="A87" s="16" t="s">
        <v>129</v>
      </c>
      <c r="B87" s="17">
        <v>5</v>
      </c>
      <c r="C87" s="18" t="s">
        <v>135</v>
      </c>
      <c r="D87" s="19" t="s">
        <v>136</v>
      </c>
      <c r="E87" s="19" t="s">
        <v>16</v>
      </c>
      <c r="F87" s="19"/>
      <c r="G87" s="19"/>
      <c r="H87" s="19"/>
      <c r="I87" s="20"/>
      <c r="J87" s="21">
        <f t="shared" si="9"/>
        <v>0</v>
      </c>
    </row>
    <row r="88" spans="1:10" ht="15" customHeight="1" x14ac:dyDescent="0.2">
      <c r="A88" s="16" t="s">
        <v>129</v>
      </c>
      <c r="B88" s="17">
        <v>6</v>
      </c>
      <c r="C88" s="18" t="s">
        <v>135</v>
      </c>
      <c r="D88" s="19" t="s">
        <v>137</v>
      </c>
      <c r="E88" s="19" t="s">
        <v>16</v>
      </c>
      <c r="F88" s="19"/>
      <c r="G88" s="19"/>
      <c r="H88" s="19"/>
      <c r="I88" s="20"/>
      <c r="J88" s="21">
        <f t="shared" si="9"/>
        <v>0</v>
      </c>
    </row>
    <row r="89" spans="1:10" ht="15" customHeight="1" x14ac:dyDescent="0.2">
      <c r="A89" s="16" t="s">
        <v>129</v>
      </c>
      <c r="B89" s="17">
        <v>7</v>
      </c>
      <c r="C89" s="18" t="s">
        <v>135</v>
      </c>
      <c r="D89" s="19" t="s">
        <v>138</v>
      </c>
      <c r="E89" s="19" t="s">
        <v>16</v>
      </c>
      <c r="F89" s="19"/>
      <c r="G89" s="19"/>
      <c r="H89" s="19"/>
      <c r="I89" s="20"/>
      <c r="J89" s="21">
        <f t="shared" si="9"/>
        <v>0</v>
      </c>
    </row>
    <row r="90" spans="1:10" ht="15" customHeight="1" thickBot="1" x14ac:dyDescent="0.25">
      <c r="A90" s="53" t="s">
        <v>129</v>
      </c>
      <c r="B90" s="54">
        <v>8</v>
      </c>
      <c r="C90" s="55" t="s">
        <v>135</v>
      </c>
      <c r="D90" s="56" t="s">
        <v>139</v>
      </c>
      <c r="E90" s="56" t="s">
        <v>16</v>
      </c>
      <c r="F90" s="56"/>
      <c r="G90" s="56"/>
      <c r="H90" s="56"/>
      <c r="I90" s="57"/>
      <c r="J90" s="58">
        <f t="shared" si="9"/>
        <v>0</v>
      </c>
    </row>
    <row r="91" spans="1:10" ht="35.85" customHeight="1" thickBot="1" x14ac:dyDescent="0.25">
      <c r="H91" s="74" t="s">
        <v>140</v>
      </c>
      <c r="I91" s="75"/>
      <c r="J91" s="61">
        <f>SUM(J11:J90)</f>
        <v>0</v>
      </c>
    </row>
    <row r="92" spans="1:10" ht="18" customHeight="1" thickBot="1" x14ac:dyDescent="0.25">
      <c r="C92" s="1" t="s">
        <v>141</v>
      </c>
      <c r="H92" s="76" t="s">
        <v>142</v>
      </c>
      <c r="I92" s="77"/>
      <c r="J92" s="62">
        <f>J91*0.25</f>
        <v>0</v>
      </c>
    </row>
    <row r="93" spans="1:10" ht="51" customHeight="1" thickBot="1" x14ac:dyDescent="0.25">
      <c r="D93" s="60" t="s">
        <v>143</v>
      </c>
      <c r="H93" s="66" t="s">
        <v>144</v>
      </c>
      <c r="I93" s="67"/>
      <c r="J93" s="63">
        <f>J91*1.25</f>
        <v>0</v>
      </c>
    </row>
    <row r="94" spans="1:10" x14ac:dyDescent="0.2">
      <c r="D94" s="60" t="s">
        <v>145</v>
      </c>
      <c r="H94" s="1"/>
      <c r="I94" s="1"/>
    </row>
  </sheetData>
  <sheetProtection formatCells="0" formatColumns="0" formatRows="0" insertColumns="0" insertRows="0" deleteColumns="0" deleteRows="0" selectLockedCells="1" autoFilter="0"/>
  <mergeCells count="20">
    <mergeCell ref="D6:D7"/>
    <mergeCell ref="E6:E7"/>
    <mergeCell ref="F6:F7"/>
    <mergeCell ref="G6:G7"/>
    <mergeCell ref="A1:D1"/>
    <mergeCell ref="A2:C2"/>
    <mergeCell ref="A4:J4"/>
    <mergeCell ref="H93:I93"/>
    <mergeCell ref="A8:B8"/>
    <mergeCell ref="A9:B9"/>
    <mergeCell ref="H6:H7"/>
    <mergeCell ref="I6:I7"/>
    <mergeCell ref="A60:B60"/>
    <mergeCell ref="A74:B74"/>
    <mergeCell ref="A82:B82"/>
    <mergeCell ref="H91:I91"/>
    <mergeCell ref="H92:I92"/>
    <mergeCell ref="J6:J7"/>
    <mergeCell ref="A6:B7"/>
    <mergeCell ref="C6:C7"/>
  </mergeCells>
  <pageMargins left="0.70866141732283472" right="0.51181102362204722" top="1.1417322834645669" bottom="0.74803149606299213" header="0.55118110236220474" footer="0.31496062992125984"/>
  <pageSetup paperSize="9" scale="80" orientation="landscape" r:id="rId1"/>
  <headerFooter differentFirst="1">
    <firstHeader>&amp;L&amp;"Arial,Bold"&amp;12&amp;K000000TROŠKOVNIK PREDMETA NABAVE
Usluge održavanja medicinske opreme Drager Medical u 2025.g.</firstHeader>
  </headerFooter>
  <rowBreaks count="2" manualBreakCount="2">
    <brk id="37" max="9" man="1"/>
    <brk id="73" max="16383" man="1"/>
  </rowBreaks>
</worksheet>
</file>

<file path=docMetadata/LabelInfo.xml><?xml version="1.0" encoding="utf-8"?>
<clbl:labelList xmlns:clbl="http://schemas.microsoft.com/office/2020/mipLabelMetadata">
  <clbl:label id="{7d280710-1564-42b6-983b-5cebee6e2358}" enabled="1" method="Privileged" siteId="{e8d897a8-f400-4625-858a-6f3ae627542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 2025-2026</vt:lpstr>
    </vt:vector>
  </TitlesOfParts>
  <Company>Draeger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Jakovac, Ozren</dc:creator>
  <cp:lastModifiedBy>Mirela Đordan</cp:lastModifiedBy>
  <cp:lastPrinted>2025-09-25T11:29:25Z</cp:lastPrinted>
  <dcterms:created xsi:type="dcterms:W3CDTF">2025-09-22T13:14:30Z</dcterms:created>
  <dcterms:modified xsi:type="dcterms:W3CDTF">2025-09-25T11:46:25Z</dcterms:modified>
</cp:coreProperties>
</file>