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9040" windowHeight="15840"/>
  </bookViews>
  <sheets>
    <sheet name="List1" sheetId="1" r:id="rId1"/>
  </sheets>
  <definedNames>
    <definedName name="_xlnm.Print_Area" localSheetId="0">List1!$A$1:$J$1991</definedName>
    <definedName name="PostupakNabave1" localSheetId="0">List1!#REF!</definedName>
  </definedNames>
  <calcPr calcId="191029"/>
</workbook>
</file>

<file path=xl/calcChain.xml><?xml version="1.0" encoding="utf-8"?>
<calcChain xmlns="http://schemas.openxmlformats.org/spreadsheetml/2006/main">
  <c r="J910" i="1"/>
  <c r="J909"/>
  <c r="J906"/>
  <c r="J690" l="1"/>
  <c r="J698"/>
  <c r="J708"/>
  <c r="J709"/>
  <c r="J710"/>
  <c r="J711"/>
  <c r="J742"/>
  <c r="J746"/>
  <c r="J772"/>
  <c r="J805"/>
  <c r="J806"/>
  <c r="J809"/>
  <c r="J813"/>
  <c r="J814"/>
  <c r="J815"/>
  <c r="J816"/>
  <c r="J818"/>
  <c r="J820"/>
  <c r="J826"/>
  <c r="J833"/>
  <c r="J845"/>
  <c r="J857"/>
  <c r="J861"/>
  <c r="J863"/>
  <c r="J865"/>
  <c r="J870"/>
  <c r="J877"/>
  <c r="J890"/>
  <c r="F913"/>
  <c r="F912"/>
  <c r="F911"/>
  <c r="F910"/>
  <c r="F909"/>
  <c r="F908"/>
  <c r="F907"/>
  <c r="F906"/>
</calcChain>
</file>

<file path=xl/sharedStrings.xml><?xml version="1.0" encoding="utf-8"?>
<sst xmlns="http://schemas.openxmlformats.org/spreadsheetml/2006/main" count="15578" uniqueCount="5092">
  <si>
    <t>OPĆA BOLNICA "DR. T. BARDEK"</t>
  </si>
  <si>
    <t>K O P R I V N I C A</t>
  </si>
  <si>
    <t>Evidencijski broj nabave</t>
  </si>
  <si>
    <t>Vrsta provedenog postupka</t>
  </si>
  <si>
    <t>Datum sklapanja ugovora</t>
  </si>
  <si>
    <t>Iznos sklopljenog ugovora</t>
  </si>
  <si>
    <t>Razdoblje na koje je sklopljen ugovor</t>
  </si>
  <si>
    <t>Naziv ponuditelja s kojim je sklopljen ugovor</t>
  </si>
  <si>
    <t>Datum konačnog izvršenja ugovora</t>
  </si>
  <si>
    <t>Konačni ukupni iznos plaćen temeljem ugovora</t>
  </si>
  <si>
    <t>Otvoreni postupak</t>
  </si>
  <si>
    <t>Jednogodišnje sklapanje ugovora</t>
  </si>
  <si>
    <t>Medi-lab d.o.o., Hondlova 2/9, 10000 Zagreb</t>
  </si>
  <si>
    <t>Johnson&amp;Johnson S.E. d.o.o., Oreškovićeva 6h, 10010 Zagreb</t>
  </si>
  <si>
    <t>Medika d.d., Capraška 1, 10000 Zagreb</t>
  </si>
  <si>
    <t>Bauerfeind d.o.o., Goleška 20, 10020 Zagreb</t>
  </si>
  <si>
    <t>B Braun Adria d.o.o., Hondlova 2/9, 10000 Zagreb</t>
  </si>
  <si>
    <t>Oktal Pharma d.o.o., Utinjska 40, 10020 Zagreb</t>
  </si>
  <si>
    <t>Meduza d.o.o., Mirka Bogovića 3, 47000 Karlovac</t>
  </si>
  <si>
    <t>Agmar d.o.o., Čazmanska 8, 10000 Zagreb</t>
  </si>
  <si>
    <t>Alca Zagreb d.o.o., Koledovčina 2, 10000 Zagreb</t>
  </si>
  <si>
    <t>Instrumentaria d.d., Rimski put 31, 10360 Sesvete</t>
  </si>
  <si>
    <t>Lohmann &amp; Rauscher d.o.o., Oreškovićeva 10a, 10010 Zagreb</t>
  </si>
  <si>
    <t>Narodne novine d.o.o., Savski gaj XIII put 6, 10000 Zagreb</t>
  </si>
  <si>
    <t>Saponia d.d., Matije Gupca 2, 31000 Osijek</t>
  </si>
  <si>
    <t>Jednostavna nabava</t>
  </si>
  <si>
    <t>Medical Intertrade d.o.o., Dr. Franje Tuđmana 3, 10431 Sveta Nedelja</t>
  </si>
  <si>
    <t>Klinimed d.o.o., 1. Arbanasov odvojak 12, 10020 Zagreb</t>
  </si>
  <si>
    <t>Sanyko d.o.o., Banjavčićeva 11, 10000 Zagreb</t>
  </si>
  <si>
    <t>Biognost d.o.o., Međugorska 59, 10040 Zagreb</t>
  </si>
  <si>
    <t>-</t>
  </si>
  <si>
    <t>Siemens Healthcare d.o.o., Heinzelova 70a, 10000 Zagreb</t>
  </si>
  <si>
    <t>IRIS Farmacija d.o.o., Bednjanska 12, 10000 Zagreb</t>
  </si>
  <si>
    <t>Phoenix Farmacija d.o.o., Ozaljska ulica 95, 10000 Zagreb</t>
  </si>
  <si>
    <t>30 dana od dana sklapanja ugovora</t>
  </si>
  <si>
    <t>Mel-medikal d.o.o., Vinka Međerala 4a, 42000 Varaždin</t>
  </si>
  <si>
    <t>MA-CO plast d.o.o., Majcenov put 38, 10000 Zagreb</t>
  </si>
  <si>
    <t>B. Braun Adria d.o.o., Hondlova 2/9, 10000 Zagreb</t>
  </si>
  <si>
    <t>Oktal Pharma d.o.o., Utinjska 40, 10000 Zagreb</t>
  </si>
  <si>
    <t>60 dana od dana sklapanja ugovora</t>
  </si>
  <si>
    <t>Aminomed Zagreb d.o.o., Pavla Beluhana 2, 10291 Brdovec</t>
  </si>
  <si>
    <t>Labor et medicina d.o.o., Gračec 23, 10000 Zagreb</t>
  </si>
  <si>
    <t>Kardian d.o.o., Ulica Hondlova 2/9, 10000 Zagreb</t>
  </si>
  <si>
    <t>Medic d.o.o., Trg Dražena Petrovića 3, Zagreb</t>
  </si>
  <si>
    <t>Podravka d.d., Ante Starčevića 32, 48000 Koprivnica</t>
  </si>
  <si>
    <t>Shimadzu d.o.o., Zavrtnica 17, 10000 Zagreb</t>
  </si>
  <si>
    <t>Kirkomerc d.o.o., Zagrebačka cesta 145a, 10000 Zagreb</t>
  </si>
  <si>
    <t>Schiller d.o.o., Sveti Duh 105, 10000 Zagreb</t>
  </si>
  <si>
    <t>Pharmamed mado d.o.o., Zatišje 8g, 10000 Zagreb</t>
  </si>
  <si>
    <t>Elektroničar d.o.o., Karlovačka cesta 26a, 10020 Zagreb</t>
  </si>
  <si>
    <t>Etil promet d.o.o., Durmitorska 7, 10000 Zagreb</t>
  </si>
  <si>
    <t>Beckman Coulter d.o.o., Avenija V. Holjevca 40, 10000 Zagreb</t>
  </si>
  <si>
    <t>25/2017</t>
  </si>
  <si>
    <t>Croatia osiguranje d.d., Vatroslava Jagića 33, 10000 Zagreb</t>
  </si>
  <si>
    <t>31.01.2021.</t>
  </si>
  <si>
    <t>Završetak liječenja</t>
  </si>
  <si>
    <t>Koprivničke vode d.o.o., Mosna ulica 15a, 48000 Koprivnica</t>
  </si>
  <si>
    <t>Lohmann &amp; Rauscher d.o.o., Oreškovićeva 10a, 10000 Zagreb</t>
  </si>
  <si>
    <t>Medical Intertrade d.o.o., Dr. Franje Tuđmana 3, 10431 Sveta Nedjelja</t>
  </si>
  <si>
    <t>Medion d.o.o., Trg Eugena Kumičića 11, 48000 Koprivnica</t>
  </si>
  <si>
    <t>Karl Dietz Kijevo d.o.o., Bajani 65, 22310 Kijevo</t>
  </si>
  <si>
    <t>Medicom d.o.o., Hondlova 2/2, 10000 Zagreb</t>
  </si>
  <si>
    <t>Bioelektronika d.o.o., Ksaver 202, 10000 Zagreb</t>
  </si>
  <si>
    <t>Apios d.o.o., Budmanijeva 5, 10000 Zagreb</t>
  </si>
  <si>
    <t>Pregovarački postupak bez prethodne objave</t>
  </si>
  <si>
    <t>Eksa grupa d.o.o., Domaslovečka 40, Domaslovec, 10430 Samobor</t>
  </si>
  <si>
    <t>Dvogodišnje sklapanje okvirnog sporazuma</t>
  </si>
  <si>
    <t>31.07.2020.</t>
  </si>
  <si>
    <t>Tamiko Instruments d.o.o., Schrottova 35, 10000 Zagreb</t>
  </si>
  <si>
    <t>Messer Croatia plin d.o.o., Industrijska 1, 10290 Zaprešić</t>
  </si>
  <si>
    <t>Velmed d.o.o., Ogrizovićeva 40/C, 10000 Zagreb</t>
  </si>
  <si>
    <t>Medic d.o.o., Trg Dražena Petrovića 3, 10000 Zagreb</t>
  </si>
  <si>
    <t>Odvjetnik Aleksandar Aleksovski, Ulica Petra Preradovića 3, 48260 Križevci</t>
  </si>
  <si>
    <t>Nirosta d.o.o., Našička 6, 31000 Osijek</t>
  </si>
  <si>
    <t>Zagrebpetrol d.o.o., Črnomerec 38, 10000 Zagreb</t>
  </si>
  <si>
    <t>Elektroničar d.o.o., Karlovačka c. 26A, 10020 Zagreb</t>
  </si>
  <si>
    <t>10.01.2020.</t>
  </si>
  <si>
    <t>16.01.2020.</t>
  </si>
  <si>
    <t>Zuba d.o.o., Ulica kaktusa 70, 10360 Sesvete</t>
  </si>
  <si>
    <t>22.01.2020.</t>
  </si>
  <si>
    <t>Perutnina Ptuj-Pipo d.o.o., Rudolfa Steinera 7, 40000 Čakovec</t>
  </si>
  <si>
    <t>21.01.2020.</t>
  </si>
  <si>
    <t>Prehrambena industrija VINDIJA d.d., Međimurska 6, 42000 Varaždin</t>
  </si>
  <si>
    <t>Agrodalm d.o.o., Blizno 13, 10040 Zagreb</t>
  </si>
  <si>
    <t>20.01.2020.</t>
  </si>
  <si>
    <t>KTC d.d., Nikole Tesle 18, 48260 Križevci</t>
  </si>
  <si>
    <t>HP - Hrvatska pošta d.d., Jurišićeva 13, 10000 Zagreb</t>
  </si>
  <si>
    <t>01.02.2020.</t>
  </si>
  <si>
    <t>HEP - opskrba d.o.o., Ulica grada Vukovara 37, 10000 Zagreb</t>
  </si>
  <si>
    <t>30.01.2020.</t>
  </si>
  <si>
    <t>Olympus Czech Group s.r.o., Podružnica Zagreb, Avenija Većeslava Holjevca 40, 10020 Zagreb</t>
  </si>
  <si>
    <t>04.02.2020.</t>
  </si>
  <si>
    <t>Roche d.o.o., Ulica grada Vukovara 269a, 10000 Zagreb</t>
  </si>
  <si>
    <t>03.02.2020.</t>
  </si>
  <si>
    <t>Phoenix-farmacija d.o.o., Ozaljska ulica 95, 10000 Zagreb</t>
  </si>
  <si>
    <t>06.02.2020.</t>
  </si>
  <si>
    <t>IN2 d.o.o., Marohničeva 1/1, 10000 Zagreb</t>
  </si>
  <si>
    <t>Vajda-Mesna industrija d.d., Zagrebačka 4, Čakovec</t>
  </si>
  <si>
    <t>Drager Medical Croatia d.o.o., Av. Većeslava Holjevca 40, 10000 Zagreb</t>
  </si>
  <si>
    <t>24.02.2020.</t>
  </si>
  <si>
    <t>Siemens Healthcare d.o.o., Heinzelova 70/a, 10000 Zagreb</t>
  </si>
  <si>
    <t>11.03.2020.</t>
  </si>
  <si>
    <t>11 mjeseci od dana sklapanja ugovora</t>
  </si>
  <si>
    <t>Radnik d.d., Kralja Tomislava 45, 48260 Križevci</t>
  </si>
  <si>
    <t>19.03.2020.</t>
  </si>
  <si>
    <t>01.04.2020.</t>
  </si>
  <si>
    <t>03.04.2020.</t>
  </si>
  <si>
    <t>Ma-co plast d.o.o., Majcenov put 38, 10000 Zagreb</t>
  </si>
  <si>
    <t>14.04.2020.</t>
  </si>
  <si>
    <t>16/2019</t>
  </si>
  <si>
    <t>Remondis Medison d.o.o., Draganić 13a, 47201 Draganić</t>
  </si>
  <si>
    <t>Sonimed d.o.o., Rozganska 8,  10000 Zagreb</t>
  </si>
  <si>
    <t>12.05.2020.</t>
  </si>
  <si>
    <t>18/2019</t>
  </si>
  <si>
    <t>Međimurje-plin d.o.o., Obrtnička 4, 40000 Čakovec</t>
  </si>
  <si>
    <t>15/2019</t>
  </si>
  <si>
    <t>Johnson &amp; Johnson S.E. d.o.o., Oreškovićeva 6h, 10010 Zagreb</t>
  </si>
  <si>
    <t>01.07.2020.</t>
  </si>
  <si>
    <t>02.07.2020.</t>
  </si>
  <si>
    <t>Hospitalija trgovina d.o.o., Vojvodići 25, Novaki, 10431 Sveta Nedjelja</t>
  </si>
  <si>
    <t>Paul Hartman d.o.o., Karlovačka cesta 4f, 10000 Zagreb</t>
  </si>
  <si>
    <t>17.06.2020.</t>
  </si>
  <si>
    <t>Dvogodišnje sklapanje ugovora</t>
  </si>
  <si>
    <t>16.04.2021.</t>
  </si>
  <si>
    <t>06.05.2021.</t>
  </si>
  <si>
    <t>16.06.2021.</t>
  </si>
  <si>
    <t>25.06.2021.</t>
  </si>
  <si>
    <t>Medika d.d. Capraška 1, 10000 Zagreb</t>
  </si>
  <si>
    <t>Diahem d.o.o., Bani 1, Odvojak 4, 10010 Buzin</t>
  </si>
  <si>
    <t>LIGO GRUPA d.o.o., J. Bukovčana 2, 48000 Koprivnica</t>
  </si>
  <si>
    <t>Alca zagreb d.o.o., Koledovčina 2, 10000 Zagreb</t>
  </si>
  <si>
    <t>26.08.2020.</t>
  </si>
  <si>
    <t>19.08.2020.</t>
  </si>
  <si>
    <t>09.09.2021.</t>
  </si>
  <si>
    <t>Radiometer d.o.o., Avenija V. Holjevca 40, 10020 Zagreb</t>
  </si>
  <si>
    <t>EndoPro Implants d.o.o., Lašćinska 48, 10000 Zagreb</t>
  </si>
  <si>
    <t>LIMA - O.I. d.o.o., Ante Kovačića 3, 10000 Zagreb</t>
  </si>
  <si>
    <t>Pharmacia laboratorij d.o.o., Hondlova 2/4, 10000 Zagreb</t>
  </si>
  <si>
    <t>PoloPlus d.o.o., Heinzelova 15a, 10000 Zagreb</t>
  </si>
  <si>
    <t>17.09.2021.</t>
  </si>
  <si>
    <t>30.09.2021.</t>
  </si>
  <si>
    <t>Pregovarački postupak bez prethodne obavijesti</t>
  </si>
  <si>
    <t>Mark Medical d.o.o., Budmanijeva 5, 10000 Zagreb</t>
  </si>
  <si>
    <t>01.10.2021.</t>
  </si>
  <si>
    <t>11.09.2020.</t>
  </si>
  <si>
    <t>16.09.2020.</t>
  </si>
  <si>
    <t>22.09.2020.</t>
  </si>
  <si>
    <t>18.09.2020.</t>
  </si>
  <si>
    <t>25.09.2020.</t>
  </si>
  <si>
    <t>29.09.2020.</t>
  </si>
  <si>
    <t>Betamed d.o.o., Črešnjevec 66a, Zagreb</t>
  </si>
  <si>
    <t>03.10.2020.</t>
  </si>
  <si>
    <t>01.10.2020.</t>
  </si>
  <si>
    <t>02.10.2020.</t>
  </si>
  <si>
    <t>10.10.2020.</t>
  </si>
  <si>
    <t>08.10.2020.</t>
  </si>
  <si>
    <t>09.10.2020.</t>
  </si>
  <si>
    <t>30.09.2020.</t>
  </si>
  <si>
    <t>22.10.2020.</t>
  </si>
  <si>
    <t>02.09.2020.</t>
  </si>
  <si>
    <t>08.09.2020.</t>
  </si>
  <si>
    <t>Labor d.o.o., Obrtnička 2, 48000 Koprivnica</t>
  </si>
  <si>
    <t>23.10.2020.</t>
  </si>
  <si>
    <t>45 dana od dana sklapanja ugovora</t>
  </si>
  <si>
    <t>Marija d.o.o, Teslička 70, 10000 Zagreb</t>
  </si>
  <si>
    <t>MLD-usluge d.o.o., Ivana Generalića bb, 48000 Koprivnica</t>
  </si>
  <si>
    <t>Izradili:</t>
  </si>
  <si>
    <t>Manolita Rušak</t>
  </si>
  <si>
    <t>7/2019</t>
  </si>
  <si>
    <t>5/2019</t>
  </si>
  <si>
    <t>4/2019</t>
  </si>
  <si>
    <t>2/2019</t>
  </si>
  <si>
    <t>26.1/2019</t>
  </si>
  <si>
    <t>3/2019</t>
  </si>
  <si>
    <t>11/2019</t>
  </si>
  <si>
    <t>26.2/2019</t>
  </si>
  <si>
    <t>14.01.2020.</t>
  </si>
  <si>
    <t>6/2019</t>
  </si>
  <si>
    <t>20.11.2020.</t>
  </si>
  <si>
    <t>14/2019</t>
  </si>
  <si>
    <t>Medicina-promet d.o.o., 1.Resnički gaj 2E, 10000 Zagreb</t>
  </si>
  <si>
    <t>18.11.2020.</t>
  </si>
  <si>
    <t>11.12.2020.</t>
  </si>
  <si>
    <t>3.1/2019</t>
  </si>
  <si>
    <t>29.12.2020.</t>
  </si>
  <si>
    <t>15.12.2020.</t>
  </si>
  <si>
    <t>30.10.2020.</t>
  </si>
  <si>
    <t>04.11.2020.</t>
  </si>
  <si>
    <t>Ema d.o.o.Vlaška 106, 10000 Zagreb</t>
  </si>
  <si>
    <t>10 dana od dana sklapanja ugovora</t>
  </si>
  <si>
    <t>Institut za higijenu d.o.o., Kralja Dmitra Zvonimira 5, 35420 Staro Petrovo Selo</t>
  </si>
  <si>
    <t>24.11.2020.</t>
  </si>
  <si>
    <t>Pharmamed mado d.o.o., Zatišje 8G, 10000 Zagreb</t>
  </si>
  <si>
    <t>09.12.2020.</t>
  </si>
  <si>
    <t>13-JDN-2019</t>
  </si>
  <si>
    <t>05.11.2021.</t>
  </si>
  <si>
    <t>04.11.2021.</t>
  </si>
  <si>
    <t>24.11.2021.</t>
  </si>
  <si>
    <t>26.11.2021.</t>
  </si>
  <si>
    <t>17.12.2021.</t>
  </si>
  <si>
    <t>90-JDN-2020</t>
  </si>
  <si>
    <t>UGOVORI SKLOPLJENI U 2020. GODINI</t>
  </si>
  <si>
    <t>89-JDN-2020</t>
  </si>
  <si>
    <t>91-JDN-2020</t>
  </si>
  <si>
    <t>92-JDN-2020</t>
  </si>
  <si>
    <t>93-JDN-2020</t>
  </si>
  <si>
    <t>97-JDN-2020</t>
  </si>
  <si>
    <t>27.02.2020.</t>
  </si>
  <si>
    <t>99-JDN-2020</t>
  </si>
  <si>
    <t>09.03.2020.</t>
  </si>
  <si>
    <t>77-JDN-2020</t>
  </si>
  <si>
    <t>17.03.2020.</t>
  </si>
  <si>
    <t>4 narudžbenice na razdoblje od godine dana</t>
  </si>
  <si>
    <t>Koprivničke vode d.o.o., Mosna 15a, 48000 Koprivnica</t>
  </si>
  <si>
    <t>16.03.2021.</t>
  </si>
  <si>
    <t>100-JDN-2020</t>
  </si>
  <si>
    <t>15 dana od izdavanja narudžbenice</t>
  </si>
  <si>
    <t>Eurogast d.o.o., Vlahe Bukovca 20, 10430 Samobor</t>
  </si>
  <si>
    <t>102-JDN-2020</t>
  </si>
  <si>
    <t>02.04.2020.</t>
  </si>
  <si>
    <t>103-JDN-2020</t>
  </si>
  <si>
    <t>104-JDN-2020</t>
  </si>
  <si>
    <t>15.04.2020.</t>
  </si>
  <si>
    <t>105-JDN-2020</t>
  </si>
  <si>
    <t>106-JDN-2020</t>
  </si>
  <si>
    <t>05.05.2020.</t>
  </si>
  <si>
    <t>107-JDN-2020</t>
  </si>
  <si>
    <t>108-JDN-2020</t>
  </si>
  <si>
    <t>18.05.2020.</t>
  </si>
  <si>
    <t>07.01.2020.</t>
  </si>
  <si>
    <t>06.01.2021.</t>
  </si>
  <si>
    <t>26.02.2021.</t>
  </si>
  <si>
    <t>8/2020</t>
  </si>
  <si>
    <t>Lima O.I. d.o.o., Ante Kovačića 3, 10000 Zagreb</t>
  </si>
  <si>
    <t>02.03.2020.</t>
  </si>
  <si>
    <t>01.03.2021.</t>
  </si>
  <si>
    <t>23.02.2021.</t>
  </si>
  <si>
    <t>17/2019</t>
  </si>
  <si>
    <t>6/2020</t>
  </si>
  <si>
    <t>20.03.2020.</t>
  </si>
  <si>
    <t>Foggy d.o.o., Bana Jelačića 40, 42201 Beretinec</t>
  </si>
  <si>
    <t>Čakovečki mlinovi d.d., Mlinska 1, 40000 Čakovec</t>
  </si>
  <si>
    <t>14/2020</t>
  </si>
  <si>
    <t>31.03.2021.</t>
  </si>
  <si>
    <t>01.04.2021.</t>
  </si>
  <si>
    <t>30.03.2020.</t>
  </si>
  <si>
    <t>29.03.2021.</t>
  </si>
  <si>
    <t>13.04.2021.</t>
  </si>
  <si>
    <t>10.04.2020.</t>
  </si>
  <si>
    <t>09.04.2021.</t>
  </si>
  <si>
    <t>08.05.2020.</t>
  </si>
  <si>
    <t>07.05.2021.</t>
  </si>
  <si>
    <t>13.05.2020.</t>
  </si>
  <si>
    <t>12.05.2021.</t>
  </si>
  <si>
    <t>23.05.2020.</t>
  </si>
  <si>
    <t>22.05.2021.</t>
  </si>
  <si>
    <t>A1 Hrvatska d.o.o., Vrtni put 1, 10000 Zagreb</t>
  </si>
  <si>
    <t>09.01.2020.</t>
  </si>
  <si>
    <t>31.12.2020.</t>
  </si>
  <si>
    <t>07.05.2020.</t>
  </si>
  <si>
    <t>11.05.2020.</t>
  </si>
  <si>
    <t>10.05.2021.</t>
  </si>
  <si>
    <t>17.05.2021.</t>
  </si>
  <si>
    <t>Superprint d.o.o., Križevačka ulica 6, 48000 Koprivnica</t>
  </si>
  <si>
    <t>PAMEL d.o.o., Mesekov put 16, 10090 Zagreb</t>
  </si>
  <si>
    <t>Medicina trgovina d.o.o., Zeleni brijeg 1c, 10257 Brezovica</t>
  </si>
  <si>
    <t>VUPLAST d.o.o., Radnička 86, Savska Ves, 40000 Čakovec</t>
  </si>
  <si>
    <t>16-JDN-2019</t>
  </si>
  <si>
    <t>02.01.2020.</t>
  </si>
  <si>
    <t>01.01.2021.</t>
  </si>
  <si>
    <t>08.01.2021.</t>
  </si>
  <si>
    <t>20-JDN-2019</t>
  </si>
  <si>
    <t>13.01.2021.</t>
  </si>
  <si>
    <t>177-JDN-2019</t>
  </si>
  <si>
    <t>13.01.2020.</t>
  </si>
  <si>
    <t>12.01.2021.</t>
  </si>
  <si>
    <t>15.01.2020.</t>
  </si>
  <si>
    <t>14.01.2021.</t>
  </si>
  <si>
    <t>5-JDN-2019</t>
  </si>
  <si>
    <t>19.01.2021.</t>
  </si>
  <si>
    <t>20.01.2021.</t>
  </si>
  <si>
    <t>3-JDN-2019</t>
  </si>
  <si>
    <t>27.01.2020.</t>
  </si>
  <si>
    <t>26.01.2021.</t>
  </si>
  <si>
    <t>29.01.2021.</t>
  </si>
  <si>
    <t>33-JDN-2020</t>
  </si>
  <si>
    <t>03.02.2021.</t>
  </si>
  <si>
    <t>51-JDN-2020</t>
  </si>
  <si>
    <t>05.02.2021.</t>
  </si>
  <si>
    <t>02.02.2021.</t>
  </si>
  <si>
    <t>06.03.2020.</t>
  </si>
  <si>
    <t>05.03.2021.</t>
  </si>
  <si>
    <t>Matvej d.o.o., Lonjička ulica 2a, 10000 Zagreb</t>
  </si>
  <si>
    <t>Dea Lens Project d.o.o., J. J. Strossmayera 150, 31000 Osijek</t>
  </si>
  <si>
    <t>Osječka trgovina papirom d.o.o., Kneza Trpimira 4, 31000 Osijek</t>
  </si>
  <si>
    <t>20-JDN-2020</t>
  </si>
  <si>
    <t>10.03.2020.</t>
  </si>
  <si>
    <t>09.03.2021.</t>
  </si>
  <si>
    <t>10.03.2021.</t>
  </si>
  <si>
    <t>36-JDN-2020</t>
  </si>
  <si>
    <t>95-JDN-2020</t>
  </si>
  <si>
    <t>96-JDN-2020</t>
  </si>
  <si>
    <t>12.03.2020.</t>
  </si>
  <si>
    <t>11.03.2021.</t>
  </si>
  <si>
    <t>35-JDN-2020</t>
  </si>
  <si>
    <t>94-JDN-2020</t>
  </si>
  <si>
    <t>05.03.2020.</t>
  </si>
  <si>
    <t>04.03.2021.</t>
  </si>
  <si>
    <t>63-JDN-2020</t>
  </si>
  <si>
    <t>01.03.2020.</t>
  </si>
  <si>
    <t>28.02.2021.</t>
  </si>
  <si>
    <t>AutoZubak d.o.o., Kobiljačka 101, 10361 Sesvetski Kraljevec</t>
  </si>
  <si>
    <t>Pro POZITIVA j.d.o.o., Pušća 14, 48260 Križevci</t>
  </si>
  <si>
    <t>30-JDN-2020</t>
  </si>
  <si>
    <t>23.03.2020.</t>
  </si>
  <si>
    <t>22.03.2021.</t>
  </si>
  <si>
    <t>27.03.2020.</t>
  </si>
  <si>
    <t>26.03.2021.</t>
  </si>
  <si>
    <t>101-JDN-2020</t>
  </si>
  <si>
    <t>88-JDN-2020</t>
  </si>
  <si>
    <t>90 dana od dana sklapanja ugovora</t>
  </si>
  <si>
    <t>31.05.2020.</t>
  </si>
  <si>
    <t>65-JDN-2020</t>
  </si>
  <si>
    <t>27.04.2020.</t>
  </si>
  <si>
    <t>26.04.2021.</t>
  </si>
  <si>
    <t>75-JDN-2020</t>
  </si>
  <si>
    <t>13-JDN-2020</t>
  </si>
  <si>
    <t>10.02.2021.</t>
  </si>
  <si>
    <t>31.1.-JDN-2020</t>
  </si>
  <si>
    <t>11.05.2021.</t>
  </si>
  <si>
    <t>14.02.2020.</t>
  </si>
  <si>
    <t>21.02.2020.</t>
  </si>
  <si>
    <t>13.02.2022.</t>
  </si>
  <si>
    <t>20.02.2022.</t>
  </si>
  <si>
    <t>Salesianer Miettex Lotos d.o.o., Radnička cesta 169, 10000 Zagreb</t>
  </si>
  <si>
    <t>10/2020</t>
  </si>
  <si>
    <t>tri mjeseca od dana sklapanja ugovora</t>
  </si>
  <si>
    <t>11.08.2020.</t>
  </si>
  <si>
    <t>13/2020</t>
  </si>
  <si>
    <t>15.05.2020.</t>
  </si>
  <si>
    <t>14.07.2020.</t>
  </si>
  <si>
    <t>20.05.2020.</t>
  </si>
  <si>
    <t>19.05.2021.</t>
  </si>
  <si>
    <t>2-JDN-2019</t>
  </si>
  <si>
    <t>64-JDN-2020</t>
  </si>
  <si>
    <t>1-JDN-2019</t>
  </si>
  <si>
    <t>25.05.2020.</t>
  </si>
  <si>
    <t>24.05.2021.</t>
  </si>
  <si>
    <t>12/2020</t>
  </si>
  <si>
    <t>02.06.2020.</t>
  </si>
  <si>
    <t>70 dana od dana sklapanja ugovora</t>
  </si>
  <si>
    <t>7/2020</t>
  </si>
  <si>
    <t>01.06.2021.</t>
  </si>
  <si>
    <t>40 dana od dana potpisa Aneks ugovora</t>
  </si>
  <si>
    <t>3.1/2020</t>
  </si>
  <si>
    <t>25.06.2020.</t>
  </si>
  <si>
    <t>24.06.2021.</t>
  </si>
  <si>
    <t>26.06.2020.</t>
  </si>
  <si>
    <t>07.07.2020.</t>
  </si>
  <si>
    <t>06.07.2021.</t>
  </si>
  <si>
    <t>01.07.2021.</t>
  </si>
  <si>
    <t>25.08.2021.</t>
  </si>
  <si>
    <t>18.08.2021.</t>
  </si>
  <si>
    <t>27.09.2020.</t>
  </si>
  <si>
    <t>26.09.2021.</t>
  </si>
  <si>
    <t>29.09.2021.</t>
  </si>
  <si>
    <t>04.10.2020.</t>
  </si>
  <si>
    <t>03.10.2021.</t>
  </si>
  <si>
    <t>02.10.2021.</t>
  </si>
  <si>
    <t>Fotokemika-nova d.o.o., N. Š. Zrinskog 14, 10430 Samobor</t>
  </si>
  <si>
    <t>9/2020</t>
  </si>
  <si>
    <t>14.10.2020.</t>
  </si>
  <si>
    <t>13.10.2021.</t>
  </si>
  <si>
    <t>09.10.2021.</t>
  </si>
  <si>
    <t>11.10.2020.</t>
  </si>
  <si>
    <t>10.10.2021.</t>
  </si>
  <si>
    <t>18.10.2020.</t>
  </si>
  <si>
    <t>17.10.2021.</t>
  </si>
  <si>
    <t>08.10.2021.</t>
  </si>
  <si>
    <t>2.1/2020</t>
  </si>
  <si>
    <t>21.10.2021.</t>
  </si>
  <si>
    <t>09.09.2020.</t>
  </si>
  <si>
    <t>08.09.2021.</t>
  </si>
  <si>
    <t>17.09.2020.</t>
  </si>
  <si>
    <t>16.09.2021.</t>
  </si>
  <si>
    <t>28.05.2020.</t>
  </si>
  <si>
    <t>29.05.2020.</t>
  </si>
  <si>
    <t>27.05.2021.</t>
  </si>
  <si>
    <t>28.08.2021.</t>
  </si>
  <si>
    <t>9-JDN-2020</t>
  </si>
  <si>
    <t>87-JDN-2020</t>
  </si>
  <si>
    <t>25-JDN-2020</t>
  </si>
  <si>
    <t>01.06.2020.</t>
  </si>
  <si>
    <t>15.07.2020.</t>
  </si>
  <si>
    <t>31.05.2021.</t>
  </si>
  <si>
    <t>26-JDN-2020</t>
  </si>
  <si>
    <t>Institut za medicinska istraživanja i medicinu rada, Ksaverska cesta 2, 10001 Zagreb</t>
  </si>
  <si>
    <t>10.06.2020.</t>
  </si>
  <si>
    <t>29.06.2020.</t>
  </si>
  <si>
    <t>09.06.2021.</t>
  </si>
  <si>
    <t>28.06.2021.</t>
  </si>
  <si>
    <t>Stoma Medical d.o.o., Ulica Franje Folnegovića 1 c/VIII</t>
  </si>
  <si>
    <t>24.07.2020.</t>
  </si>
  <si>
    <t>30.06.2021.</t>
  </si>
  <si>
    <t>23.07.2021.</t>
  </si>
  <si>
    <t>27-JDN-2020</t>
  </si>
  <si>
    <t>8-JDN-2020</t>
  </si>
  <si>
    <t>29-JDN-2020</t>
  </si>
  <si>
    <t>41-JDN-2020</t>
  </si>
  <si>
    <t>112-JDN-2020</t>
  </si>
  <si>
    <t>81-JDN-2020</t>
  </si>
  <si>
    <t>111.1-JDN-2020</t>
  </si>
  <si>
    <t>Rozi step d.o.o., Jurkovićea 21, 10000 Zagreb</t>
  </si>
  <si>
    <t>28.07.2020.</t>
  </si>
  <si>
    <t>29.07.2020.</t>
  </si>
  <si>
    <t>27.07.2020.</t>
  </si>
  <si>
    <t>04.08.2020.</t>
  </si>
  <si>
    <t>27.07.2021.</t>
  </si>
  <si>
    <t>28.07.2021.</t>
  </si>
  <si>
    <t>26.07.2021.</t>
  </si>
  <si>
    <t>03.08.2021.</t>
  </si>
  <si>
    <t>111-JDN-2020</t>
  </si>
  <si>
    <t>40-JDN-2020</t>
  </si>
  <si>
    <t>23-JDN-2020</t>
  </si>
  <si>
    <t>Euromed trgovina d.o.o., Frane Hrčića 2, 10430 Samobor</t>
  </si>
  <si>
    <t>10.08.2020.</t>
  </si>
  <si>
    <t>07.08.2020.</t>
  </si>
  <si>
    <t>06.08.2021.</t>
  </si>
  <si>
    <t>30.07.2021.</t>
  </si>
  <si>
    <t>09.08.2021.</t>
  </si>
  <si>
    <t>84-JDN-2020</t>
  </si>
  <si>
    <t>21-JDN-2020</t>
  </si>
  <si>
    <t>Zajednica ponuditelja: Esco klima servis d.o.o., Vinka Pribojevića 3, 10090 Zagreb i Škarda-Sanitarna zaštita d.o.o., Milana Novačića 73, 43240 Čazma</t>
  </si>
  <si>
    <t>30.07.2020.</t>
  </si>
  <si>
    <t>17.08.2020.</t>
  </si>
  <si>
    <t>29.07.2021.</t>
  </si>
  <si>
    <t>16.08.2021.</t>
  </si>
  <si>
    <t>5-JDN-2020</t>
  </si>
  <si>
    <t>52-JDN-2020</t>
  </si>
  <si>
    <t>Gleninvest d.o.o., Mirogojska cesta 45/B, 10000 Zagreb</t>
  </si>
  <si>
    <t>05.10.2020.</t>
  </si>
  <si>
    <t>01.09.2021.</t>
  </si>
  <si>
    <t>10.09.2021.</t>
  </si>
  <si>
    <t>07.09.2021.</t>
  </si>
  <si>
    <t>07.08.2021.</t>
  </si>
  <si>
    <t>04.10.2021.</t>
  </si>
  <si>
    <t>4.1-JDN-2020</t>
  </si>
  <si>
    <t>18-JDN-2020</t>
  </si>
  <si>
    <t>17-JDN-2020</t>
  </si>
  <si>
    <t>122-JDN-2020</t>
  </si>
  <si>
    <t>131-JDN-2020</t>
  </si>
  <si>
    <t>147-JDN-2020</t>
  </si>
  <si>
    <t>22.11.2020.</t>
  </si>
  <si>
    <t>37-JDN-2020</t>
  </si>
  <si>
    <t>26.10.2020.</t>
  </si>
  <si>
    <t xml:space="preserve">Medika d.d., Capraška 1, 10000 Zagreb </t>
  </si>
  <si>
    <t>25.10.2021.</t>
  </si>
  <si>
    <t>22-JDN-2020</t>
  </si>
  <si>
    <t>03.11.2021.</t>
  </si>
  <si>
    <t>150-JDN-2020</t>
  </si>
  <si>
    <t>10.11.2020.</t>
  </si>
  <si>
    <t>09.11.2021.</t>
  </si>
  <si>
    <t>28-JDN-2020</t>
  </si>
  <si>
    <t>12.11.2020.</t>
  </si>
  <si>
    <t>11.11.2021.</t>
  </si>
  <si>
    <t>153-JDN-2020</t>
  </si>
  <si>
    <t>ITM-industrijsko tehnički marketing d.o.o., Trakošćanska 3, 10000 Zagreb</t>
  </si>
  <si>
    <t>17.11.2020.</t>
  </si>
  <si>
    <t>Pharmacol d.o.o., Šestinski dol 62, 10000 Zagreb</t>
  </si>
  <si>
    <t>16.11.2021.</t>
  </si>
  <si>
    <t>15-JDN-2020</t>
  </si>
  <si>
    <t>22.10.2021.</t>
  </si>
  <si>
    <t>27.10.2020.</t>
  </si>
  <si>
    <t>26.10.2021.</t>
  </si>
  <si>
    <t>Medis Adria d.o.o., Kolarova 7, Zagreb</t>
  </si>
  <si>
    <t>28.10.2020.</t>
  </si>
  <si>
    <t>27.10.2021.</t>
  </si>
  <si>
    <t>29.10.2021.</t>
  </si>
  <si>
    <t>15/2020</t>
  </si>
  <si>
    <t>05.11.2020.</t>
  </si>
  <si>
    <t>03.11.2020.</t>
  </si>
  <si>
    <t>02.11.2021.</t>
  </si>
  <si>
    <t>109-JDN-2020</t>
  </si>
  <si>
    <t>110-JDN-2020</t>
  </si>
  <si>
    <t>04.06.2020.</t>
  </si>
  <si>
    <t>113-JDN-2020</t>
  </si>
  <si>
    <t>114-JDN-2020</t>
  </si>
  <si>
    <t>15.06.2020.</t>
  </si>
  <si>
    <t>115-JDN-2020</t>
  </si>
  <si>
    <t>116-JDN-2020</t>
  </si>
  <si>
    <t>13.07.2020.</t>
  </si>
  <si>
    <t>117-JDN-2020</t>
  </si>
  <si>
    <t>118-JDN-2020</t>
  </si>
  <si>
    <t>119-JDN-2020</t>
  </si>
  <si>
    <t>120-JDN-2020</t>
  </si>
  <si>
    <t>121-JDN-2020</t>
  </si>
  <si>
    <t>123-JDN-2020</t>
  </si>
  <si>
    <t>125-JDN-2020</t>
  </si>
  <si>
    <t>126-JDN-2020</t>
  </si>
  <si>
    <t>129-JDN-2020</t>
  </si>
  <si>
    <t>130-JDN-2020</t>
  </si>
  <si>
    <t>13.08.2020.</t>
  </si>
  <si>
    <t>21.09.2020.</t>
  </si>
  <si>
    <t>28.09.2020.</t>
  </si>
  <si>
    <t>127-JDN-2020</t>
  </si>
  <si>
    <t>128-JDN-2020</t>
  </si>
  <si>
    <t xml:space="preserve">30 dana od dana primitka  narudžbenice </t>
  </si>
  <si>
    <t>MTF d.o.o., Hondlova 2/2, 10000 Zagreb</t>
  </si>
  <si>
    <t>24.10.2020.</t>
  </si>
  <si>
    <t>Labor d.o.o., Obrtnička ulica 3, 48000 Koprivnica</t>
  </si>
  <si>
    <t>132-JDN-2020</t>
  </si>
  <si>
    <t>134-JDN-2020</t>
  </si>
  <si>
    <t>135-JDN-2020</t>
  </si>
  <si>
    <t>136-JDN-2020</t>
  </si>
  <si>
    <t>137-JDN-2020</t>
  </si>
  <si>
    <t>140-JDN-2020</t>
  </si>
  <si>
    <t>141-JDN-2020</t>
  </si>
  <si>
    <t>142-JDN-2020</t>
  </si>
  <si>
    <t>143-JDN-2020</t>
  </si>
  <si>
    <t>144-JDN-2020</t>
  </si>
  <si>
    <t>145-JDN-2020</t>
  </si>
  <si>
    <t>146-JDN-2020</t>
  </si>
  <si>
    <t>149-JDN-2020</t>
  </si>
  <si>
    <t>151-JDN-2020</t>
  </si>
  <si>
    <t>152-JDN-2020</t>
  </si>
  <si>
    <t>138-JDN-2020</t>
  </si>
  <si>
    <t>76-JDN-2020</t>
  </si>
  <si>
    <t>odmah po izdavanju potpisane narudžbenice</t>
  </si>
  <si>
    <t>16.10.2020.</t>
  </si>
  <si>
    <t>148-JDN-2020</t>
  </si>
  <si>
    <t xml:space="preserve">45 dana od dana primitka  narudžbenice </t>
  </si>
  <si>
    <t>30.11.2020.</t>
  </si>
  <si>
    <t>29.10.2020.</t>
  </si>
  <si>
    <t>FILTAN d.o.o., Maksimirska cesta 129/1, 10000 Zagreb</t>
  </si>
  <si>
    <t>158-JDN-2020</t>
  </si>
  <si>
    <t>159-JDN-2020</t>
  </si>
  <si>
    <t>157-JDN-2020</t>
  </si>
  <si>
    <t>23.11.2020.</t>
  </si>
  <si>
    <t>Phoenix Farmacija d.o.o., Ozaljska 95, 10000 Zagreb</t>
  </si>
  <si>
    <t>154-JDN-2020</t>
  </si>
  <si>
    <t>155-JDN-2020</t>
  </si>
  <si>
    <t xml:space="preserve">20 dana od dana primitka  narudžbenice </t>
  </si>
  <si>
    <t>ITM – industrisjko tehnički marketing d.o.o., Trakošćanska 3, 10000 Zagreb</t>
  </si>
  <si>
    <t>09.11.2020.</t>
  </si>
  <si>
    <t>29.11.2020.</t>
  </si>
  <si>
    <t>M.B. Nirometal d.o.o, Ul. Ante Starčevića 41, 10360 Sesvete</t>
  </si>
  <si>
    <t>19.11.2021.</t>
  </si>
  <si>
    <t>23.11.2021.</t>
  </si>
  <si>
    <t>TEHMED d.o.o., Tartinijeva 15, 52100 Pula</t>
  </si>
  <si>
    <t>27.11.2020.</t>
  </si>
  <si>
    <t>14.12.2021.</t>
  </si>
  <si>
    <t>18.12.2020.</t>
  </si>
  <si>
    <t>17.12.2020.</t>
  </si>
  <si>
    <t>22.12.2020.</t>
  </si>
  <si>
    <t>21.12.2020.</t>
  </si>
  <si>
    <t>23.12.2020.</t>
  </si>
  <si>
    <t>16.12.2021.</t>
  </si>
  <si>
    <t>21.12.2021.</t>
  </si>
  <si>
    <t>20.12.2021.</t>
  </si>
  <si>
    <t>22.12.2021.</t>
  </si>
  <si>
    <t>30.12.2021.</t>
  </si>
  <si>
    <t>28.12.2021.</t>
  </si>
  <si>
    <t>Biognost d.o.o., Međugorska 59, 10000 Zagreb</t>
  </si>
  <si>
    <t>Dogan Septem d.o.o., Varaždinska ulica 1, 10360 Sesvete</t>
  </si>
  <si>
    <t>03.12.2020.</t>
  </si>
  <si>
    <t>10.12.2020.</t>
  </si>
  <si>
    <t>16.11.2020.</t>
  </si>
  <si>
    <t>02.12.2021.</t>
  </si>
  <si>
    <t>08.12.2021.</t>
  </si>
  <si>
    <t>09.12.2021.</t>
  </si>
  <si>
    <t>15.11.2021.</t>
  </si>
  <si>
    <t>79-JDN-2020</t>
  </si>
  <si>
    <t>11-JDN-2020</t>
  </si>
  <si>
    <t>78-JDN-2020</t>
  </si>
  <si>
    <t>160-JDN-2020</t>
  </si>
  <si>
    <t>156-JDN-2020</t>
  </si>
  <si>
    <t>161-JDN-2020</t>
  </si>
  <si>
    <t>16/2020</t>
  </si>
  <si>
    <t>UGOVORI SKLOPLJENI U 2021. GODINI</t>
  </si>
  <si>
    <t>T.IN.US.-G.M. d.o.o., Gračec 20, 10000 Zagreb</t>
  </si>
  <si>
    <t>04.01.2021.</t>
  </si>
  <si>
    <t>07.01.2021.</t>
  </si>
  <si>
    <t>11.01.2021.</t>
  </si>
  <si>
    <t>01.02.2021.</t>
  </si>
  <si>
    <t>03.03.2021.</t>
  </si>
  <si>
    <t>03.01.2022.</t>
  </si>
  <si>
    <t>06.01.2022.</t>
  </si>
  <si>
    <t>10.01.2022.</t>
  </si>
  <si>
    <t>11.01.2022.</t>
  </si>
  <si>
    <t>31.01.2022.</t>
  </si>
  <si>
    <t>03.03.2022.</t>
  </si>
  <si>
    <t>05.03.2022.</t>
  </si>
  <si>
    <t>28.02.2022.</t>
  </si>
  <si>
    <t>Euro Consulting d.o.o., Trg Matije Gupca 20d, 42000 Varaždin</t>
  </si>
  <si>
    <t>Ma-Co plast d.o.o., Majcenov put 38, 10000 Zagreb</t>
  </si>
  <si>
    <t>Karl Storz Croatia d.o.o., Capraška 6, 10000 Zagreb</t>
  </si>
  <si>
    <t>Vuplast d.o.o., Radnička 86, Savska Ves, 40000 Čakovec</t>
  </si>
  <si>
    <t>Medicina-promet d.o.o., 1. Resnički gaj 2e, 10000 Zagreb</t>
  </si>
  <si>
    <t>Vatro-servis d.o.o., Poduzetnička cesta 3, 42202 Trnovec Bartolovečki</t>
  </si>
  <si>
    <t>H.K.O. d.o.o., Banjavčićeva 13, 10000 Zagreb</t>
  </si>
  <si>
    <t>Dea Lens project d.o.o., J.J. Strossmayera 150, 31000 Osijek</t>
  </si>
  <si>
    <t>Olympus Czech Group s.r.o., Podružnica Zagreb, Slavonska avenija 1b, 10020 Zagreb</t>
  </si>
  <si>
    <t>Osječka trgovina papirom export-import d.o.o., Kneza Trpimira 4, 31000 Osijek</t>
  </si>
  <si>
    <t>Trgovina na veliko i malo "Pink Panter" Koprivnica, Trg Mladosti 11, 48000 Koprivnica</t>
  </si>
  <si>
    <t>25.01.2021.</t>
  </si>
  <si>
    <t>24.01.2021.</t>
  </si>
  <si>
    <t>04.02.2021.</t>
  </si>
  <si>
    <t>08.02.2021.</t>
  </si>
  <si>
    <t>25.02.2021.</t>
  </si>
  <si>
    <t>17.03.2021.</t>
  </si>
  <si>
    <t>18.03.2021.</t>
  </si>
  <si>
    <t>19.03.2021.</t>
  </si>
  <si>
    <t>25.03.2021.</t>
  </si>
  <si>
    <t>02.04.2021.</t>
  </si>
  <si>
    <t>03.01.2023.</t>
  </si>
  <si>
    <t>19.01.2022.</t>
  </si>
  <si>
    <t>31.12.2021.</t>
  </si>
  <si>
    <t>18.01.2022.</t>
  </si>
  <si>
    <t>23.01.2022.</t>
  </si>
  <si>
    <t>28.01.2022.</t>
  </si>
  <si>
    <t>25.01.2022.</t>
  </si>
  <si>
    <t>24.01.2022.</t>
  </si>
  <si>
    <t>02.02.2022.</t>
  </si>
  <si>
    <t>03.02.2022.</t>
  </si>
  <si>
    <t>08.02.2022.</t>
  </si>
  <si>
    <t>25.02.2022.</t>
  </si>
  <si>
    <t>01.03.2022.</t>
  </si>
  <si>
    <t>04.04.2021.</t>
  </si>
  <si>
    <t>04.03.2022.</t>
  </si>
  <si>
    <t>15.03.2022.</t>
  </si>
  <si>
    <t>16.03.2022.</t>
  </si>
  <si>
    <t>18.03.2022.</t>
  </si>
  <si>
    <t>21.03.2022.</t>
  </si>
  <si>
    <t>31.03.2022.</t>
  </si>
  <si>
    <t>20/2021</t>
  </si>
  <si>
    <t>22/2021</t>
  </si>
  <si>
    <t>17/2020</t>
  </si>
  <si>
    <t>170-JDN-2020</t>
  </si>
  <si>
    <t>2-JDN-2021</t>
  </si>
  <si>
    <t>6-JDN-2021</t>
  </si>
  <si>
    <t>42-JDN-2021</t>
  </si>
  <si>
    <t>70-JDN-2021</t>
  </si>
  <si>
    <t>71-JDN-2021</t>
  </si>
  <si>
    <t>52-JDN-2021</t>
  </si>
  <si>
    <t>29-JDN-2021</t>
  </si>
  <si>
    <t>73-JDN-2021</t>
  </si>
  <si>
    <t>75-JDN-2021</t>
  </si>
  <si>
    <t>68-JDN-2021</t>
  </si>
  <si>
    <t>41-JDN-2021</t>
  </si>
  <si>
    <t>78-JDN-2021</t>
  </si>
  <si>
    <t>34-JDN-2021</t>
  </si>
  <si>
    <t>74-JDN-2021</t>
  </si>
  <si>
    <t>19-JDN-2021</t>
  </si>
  <si>
    <t>31-JDN-2021</t>
  </si>
  <si>
    <t>79-JDN-2021</t>
  </si>
  <si>
    <t>12-JDN-2021</t>
  </si>
  <si>
    <t>32-JDN-2021</t>
  </si>
  <si>
    <t>3-JDN-2021</t>
  </si>
  <si>
    <t>80-JDN-2021</t>
  </si>
  <si>
    <t>1-JDN-2021</t>
  </si>
  <si>
    <t>56-JDN-2021</t>
  </si>
  <si>
    <t>24.02.2021.</t>
  </si>
  <si>
    <t>23.02.2022.</t>
  </si>
  <si>
    <t>1/2020</t>
  </si>
  <si>
    <t>39-JDN-2020</t>
  </si>
  <si>
    <t>16-JDN-2020</t>
  </si>
  <si>
    <t>14-JDN-2020</t>
  </si>
  <si>
    <t>19-JDN-2020</t>
  </si>
  <si>
    <t>25.05.2021.</t>
  </si>
  <si>
    <t>26.05.2021.</t>
  </si>
  <si>
    <t>01.04.2022.</t>
  </si>
  <si>
    <t>76-JDN-2021</t>
  </si>
  <si>
    <t>77-JDN-2021</t>
  </si>
  <si>
    <t>19.02.2021.</t>
  </si>
  <si>
    <t>24.03.2021.</t>
  </si>
  <si>
    <t>81-JDN-2021</t>
  </si>
  <si>
    <t>82-JDN-2021</t>
  </si>
  <si>
    <t>28-JDN-2021</t>
  </si>
  <si>
    <t>21.04.2021.</t>
  </si>
  <si>
    <t>20.04.2021.</t>
  </si>
  <si>
    <t>23.04.2021.</t>
  </si>
  <si>
    <t>Sanol H d.o.o., Franje Lučića 32, 10000 Zagreb</t>
  </si>
  <si>
    <t>20.04.2022.</t>
  </si>
  <si>
    <t>19.04.2022.</t>
  </si>
  <si>
    <t>22.04.2022.</t>
  </si>
  <si>
    <t>01.05.2021.</t>
  </si>
  <si>
    <t>8 mjeseci</t>
  </si>
  <si>
    <t>PI Vindija d.d., Međimurska 6, 42000 Varaždin</t>
  </si>
  <si>
    <t>29.04.2021.</t>
  </si>
  <si>
    <t>15.04.2022.</t>
  </si>
  <si>
    <t>28.04.2022.</t>
  </si>
  <si>
    <t>27/2021</t>
  </si>
  <si>
    <t>18/2021</t>
  </si>
  <si>
    <t>20.04.2023.</t>
  </si>
  <si>
    <t>16/2021</t>
  </si>
  <si>
    <t>05.05.2023.</t>
  </si>
  <si>
    <t>05.05.2021.</t>
  </si>
  <si>
    <t>04.05.2022.</t>
  </si>
  <si>
    <t>58-JDN-2021</t>
  </si>
  <si>
    <t>Mesna industrija Vajda d.d., Zagrebačka 4, 40000 Čakovec</t>
  </si>
  <si>
    <t>04.05.2023.</t>
  </si>
  <si>
    <t>Zvijezda plus d.o.o., Marijana Čavića 1, 10000 Zagreb</t>
  </si>
  <si>
    <t>06.05.2023.</t>
  </si>
  <si>
    <t>05.03.2023.</t>
  </si>
  <si>
    <t>30.06.2022.</t>
  </si>
  <si>
    <t>24/2021</t>
  </si>
  <si>
    <t>13.05.2021.</t>
  </si>
  <si>
    <t>14.05.2021.</t>
  </si>
  <si>
    <t>PIK Vrbovec plus d.o.o., Zagrebačka 148, 10340 Vrbovec</t>
  </si>
  <si>
    <t>06.05.2022.</t>
  </si>
  <si>
    <t>13.05.2022.</t>
  </si>
  <si>
    <t>16.05.2022.</t>
  </si>
  <si>
    <t>18.05.2021.</t>
  </si>
  <si>
    <t>17.05.2022.</t>
  </si>
  <si>
    <t>24.05.2022.</t>
  </si>
  <si>
    <t>21.05.2021.</t>
  </si>
  <si>
    <t>Meduza d.o.o., Poslovni park Karlovac 5/i, 47250 Duga Resa</t>
  </si>
  <si>
    <t>20.05.2022.</t>
  </si>
  <si>
    <t>Remondis Medison d.o.o., Draganić 13a, Draganić</t>
  </si>
  <si>
    <t>21/2021</t>
  </si>
  <si>
    <t>20.05.2021.</t>
  </si>
  <si>
    <t>19.05.2022.</t>
  </si>
  <si>
    <t>84-JDN-2021</t>
  </si>
  <si>
    <t>12.05.2022.</t>
  </si>
  <si>
    <t>Ledo plus d.o.o., Čavićeva 1a, 10000 Zagreb</t>
  </si>
  <si>
    <t>85-JDN-2021</t>
  </si>
  <si>
    <t>30.05.2021.</t>
  </si>
  <si>
    <t>83-JDN-2021</t>
  </si>
  <si>
    <t>35-JDN-2021</t>
  </si>
  <si>
    <t>26.05.2022.</t>
  </si>
  <si>
    <t>Trogodišnje sklapanje okvirnog sporazuma</t>
  </si>
  <si>
    <t>12.05.2024.</t>
  </si>
  <si>
    <t>10.05.2023.</t>
  </si>
  <si>
    <t>04.05.2021.</t>
  </si>
  <si>
    <t>Čakovečki mlinovi d.d., Mlinska ulica 1, 40000 Čakovec</t>
  </si>
  <si>
    <t>03.05.2023.</t>
  </si>
  <si>
    <t>Agrodalm d.o.o., Blizno 13, 10000 Zagreb</t>
  </si>
  <si>
    <t>13.05.2023.</t>
  </si>
  <si>
    <t>17/2021</t>
  </si>
  <si>
    <t>19.05.2023.</t>
  </si>
  <si>
    <t>23.05.2023.</t>
  </si>
  <si>
    <t>Igor Đordan, oec.</t>
  </si>
  <si>
    <t>59-JDN-2021</t>
  </si>
  <si>
    <t>Pro Pozitiva j.d.o.o., Pušća 14, 48260 Križevci</t>
  </si>
  <si>
    <t>10.05.2022.</t>
  </si>
  <si>
    <t>87-JDN-2021</t>
  </si>
  <si>
    <t>08.06.2021.</t>
  </si>
  <si>
    <t>112-JDN-2021</t>
  </si>
  <si>
    <t>115-JDN-2021</t>
  </si>
  <si>
    <t>31.08.2021.</t>
  </si>
  <si>
    <t>117-JDN-2021</t>
  </si>
  <si>
    <t>27.09.2021.</t>
  </si>
  <si>
    <t>118-JDN-2021</t>
  </si>
  <si>
    <t>47-JDN-2021</t>
  </si>
  <si>
    <t>14.10.2021.</t>
  </si>
  <si>
    <t>18.10.2021.</t>
  </si>
  <si>
    <t>30 dana od dana slanja narudžbenice</t>
  </si>
  <si>
    <t xml:space="preserve">Eurospužva d.o.o., Dravska 20, 48000 Koprivnica </t>
  </si>
  <si>
    <t>121-JDN-2021</t>
  </si>
  <si>
    <t>60-JDN-2021</t>
  </si>
  <si>
    <t>05.10.2021.</t>
  </si>
  <si>
    <t>odmah po izdavanju narudžbenice</t>
  </si>
  <si>
    <t>27.07.2022.</t>
  </si>
  <si>
    <t>25.05.2022.</t>
  </si>
  <si>
    <t>30.05.2022.</t>
  </si>
  <si>
    <t>02.06.2021.</t>
  </si>
  <si>
    <t>01.06.2022.</t>
  </si>
  <si>
    <t>04.06.2021.</t>
  </si>
  <si>
    <t>03.06.2022.</t>
  </si>
  <si>
    <t>28.05.2021.</t>
  </si>
  <si>
    <t>27.05.2022.</t>
  </si>
  <si>
    <t>10.06.2021.</t>
  </si>
  <si>
    <t>09.06.2022.</t>
  </si>
  <si>
    <t>23.06.2021.</t>
  </si>
  <si>
    <t>22.06.2022.</t>
  </si>
  <si>
    <t>05.08.2022.</t>
  </si>
  <si>
    <t>7/2021</t>
  </si>
  <si>
    <t>15.08.2022.</t>
  </si>
  <si>
    <t>17.08.2022.</t>
  </si>
  <si>
    <t>26.08.2021.</t>
  </si>
  <si>
    <t>25.08.2022.</t>
  </si>
  <si>
    <t>26.09.2022.</t>
  </si>
  <si>
    <t>23/2021</t>
  </si>
  <si>
    <t>32/2021</t>
  </si>
  <si>
    <t>Biro-servis, Vinički put 20, 48000 Koprivnica</t>
  </si>
  <si>
    <t>03.12.2021.</t>
  </si>
  <si>
    <t>30/2021</t>
  </si>
  <si>
    <t>28.11.2021.</t>
  </si>
  <si>
    <t>2/2021</t>
  </si>
  <si>
    <t>07.10.2022.</t>
  </si>
  <si>
    <t>31/2021</t>
  </si>
  <si>
    <t>Eurokontakt d.o.o., Ivana Rangera 6, 10090 Zagreb</t>
  </si>
  <si>
    <t>07.12.2021.</t>
  </si>
  <si>
    <t>29/2021</t>
  </si>
  <si>
    <t>07.10.2021.</t>
  </si>
  <si>
    <t>06.12.2021.</t>
  </si>
  <si>
    <t>5/2021</t>
  </si>
  <si>
    <t>17.10.2022.</t>
  </si>
  <si>
    <t>28/2021</t>
  </si>
  <si>
    <t>28.10.2022.</t>
  </si>
  <si>
    <t>4/2021</t>
  </si>
  <si>
    <t>24.10.2022.</t>
  </si>
  <si>
    <t>21.10.2022.</t>
  </si>
  <si>
    <t>28.10.2021.</t>
  </si>
  <si>
    <t>27.10.2022.</t>
  </si>
  <si>
    <t>01.11.2022.</t>
  </si>
  <si>
    <t>26.10.2022.</t>
  </si>
  <si>
    <t>57-JDN-2021</t>
  </si>
  <si>
    <t>27-JDN-2021</t>
  </si>
  <si>
    <t>9-JDN-2021</t>
  </si>
  <si>
    <t>31.05.2022.</t>
  </si>
  <si>
    <t>24-JDN-2021</t>
  </si>
  <si>
    <t>Sonimed d.o.o., Rozganska 9, 10000 Zagreb</t>
  </si>
  <si>
    <t>23-JDN-2021</t>
  </si>
  <si>
    <t>8-JDN-2021</t>
  </si>
  <si>
    <t>44-JDN-2021</t>
  </si>
  <si>
    <t>Petrol d.o.o., Oreškovićeva 6/h, Otok, 10010 Zagreb</t>
  </si>
  <si>
    <t>07.06.2022.</t>
  </si>
  <si>
    <t>Ligo Elektronika, obrt za tehničku zaštitu, Josipa Bukovčana 2, 48000 Koprivnica</t>
  </si>
  <si>
    <t>15.06.2022.</t>
  </si>
  <si>
    <t>66-JDN-2021</t>
  </si>
  <si>
    <t>40-JDN-2021</t>
  </si>
  <si>
    <t>11.06.2021.</t>
  </si>
  <si>
    <t>10.06.2022.</t>
  </si>
  <si>
    <t>65-JDN-2021</t>
  </si>
  <si>
    <t>67-JDN-2021</t>
  </si>
  <si>
    <t>17.06.2021.</t>
  </si>
  <si>
    <t>Institut za medicinska istraživanja i medicinu rad, Ksaverska cesta 2, 10001 Zagreb</t>
  </si>
  <si>
    <t>16.06.2022.</t>
  </si>
  <si>
    <t>40.1-JDN-2021</t>
  </si>
  <si>
    <t>05.07.2021.</t>
  </si>
  <si>
    <t>04.07.2022.</t>
  </si>
  <si>
    <t>89-JDN-2021</t>
  </si>
  <si>
    <t>43-JDN-2021</t>
  </si>
  <si>
    <t>20.07.2021.</t>
  </si>
  <si>
    <t>19.07.2022.</t>
  </si>
  <si>
    <t>25-JDN-2021</t>
  </si>
  <si>
    <t>02.08.2021.</t>
  </si>
  <si>
    <t>01.08.2022.</t>
  </si>
  <si>
    <t>Stoma Medical d.o.o., Ulica Frana Folnegovića 1c, 10000 Zagreb</t>
  </si>
  <si>
    <t>02.08.2022.</t>
  </si>
  <si>
    <t>53-JDN-2021</t>
  </si>
  <si>
    <t>01.08.2021.</t>
  </si>
  <si>
    <t>4-JDN-2021</t>
  </si>
  <si>
    <t>Kefo d.o.o., Nikole Tesle 10, 44000 Sisak</t>
  </si>
  <si>
    <t>08.08.2022.</t>
  </si>
  <si>
    <t>90-JDN-2021</t>
  </si>
  <si>
    <t>NEWTON Technologies Adria d.o.o., Domagojeva 2, 10000 Zagreb</t>
  </si>
  <si>
    <t>02.08.2026.</t>
  </si>
  <si>
    <t>5-JDN-2021</t>
  </si>
  <si>
    <t>Rozi step d.o.o., Jurkovićeva 21, 10000 Zagreb</t>
  </si>
  <si>
    <t>Lola Ribar d.d., Radnička cesta 54, 10000 Zagreb</t>
  </si>
  <si>
    <t>28.07.2022.</t>
  </si>
  <si>
    <t>20-JDN-2021</t>
  </si>
  <si>
    <t>06.09.2022.</t>
  </si>
  <si>
    <t>02.09.2021.</t>
  </si>
  <si>
    <t>01.09.2022.</t>
  </si>
  <si>
    <t>22-JDN-2021</t>
  </si>
  <si>
    <t>31.08.2022.</t>
  </si>
  <si>
    <t>03.09.2021.</t>
  </si>
  <si>
    <t>02.09.2022.</t>
  </si>
  <si>
    <t>113-JDN-2021</t>
  </si>
  <si>
    <t>Tehnomedika d.o.o., Savska cesta 141, 10000 Zagreb</t>
  </si>
  <si>
    <t>94-JDN-2021</t>
  </si>
  <si>
    <t>Omnimed d.o.o., Trpinjska 9, 10000 Zagreb</t>
  </si>
  <si>
    <t>101-JDN-2021</t>
  </si>
  <si>
    <t>06.09.2021.</t>
  </si>
  <si>
    <t>110-JDN-2021</t>
  </si>
  <si>
    <t>100-JDN-2021</t>
  </si>
  <si>
    <t>13.09.2021.</t>
  </si>
  <si>
    <t>12.11.2021.</t>
  </si>
  <si>
    <t>08.11.2021.</t>
  </si>
  <si>
    <t>06.11.2021.</t>
  </si>
  <si>
    <t>109-JDN-2021</t>
  </si>
  <si>
    <t>108-JDN-2021</t>
  </si>
  <si>
    <t>99-JDN-2021</t>
  </si>
  <si>
    <t>Medexpert d.o.o., Zelinska 2, 10000 Zagreb</t>
  </si>
  <si>
    <t>95-JDN-2021</t>
  </si>
  <si>
    <t>Panon trade d.o.o., Rakitska cesta 43, 10437 Brestovje-Rakitje</t>
  </si>
  <si>
    <t>97-JDN-2021</t>
  </si>
  <si>
    <t>98-JDN-2021</t>
  </si>
  <si>
    <t>14.09.2021.</t>
  </si>
  <si>
    <t>13.11.2021.</t>
  </si>
  <si>
    <t>93-JDN-2021</t>
  </si>
  <si>
    <t>ITM d.o.o., Trakošćanska 2, 10000 Zagreb</t>
  </si>
  <si>
    <t>107-JDN-2021</t>
  </si>
  <si>
    <t>111-JDN-2021</t>
  </si>
  <si>
    <t>96-JDN-2021</t>
  </si>
  <si>
    <t>106-JDN-2021</t>
  </si>
  <si>
    <t>103-JDN-2021</t>
  </si>
  <si>
    <t>Kermek d.o.o., Neumannova 3, 40000 Čakovec</t>
  </si>
  <si>
    <t>102-JDN-2021</t>
  </si>
  <si>
    <t>92-JDN-2021</t>
  </si>
  <si>
    <t>20.09.2021.</t>
  </si>
  <si>
    <t>91-JDN-2021</t>
  </si>
  <si>
    <t>116-JDN-2021</t>
  </si>
  <si>
    <t>22.09.2021.</t>
  </si>
  <si>
    <t>MIBEX d.o.o., Biokovska 56a, 10000 Zagreb</t>
  </si>
  <si>
    <t>21.11.2021.</t>
  </si>
  <si>
    <t>105-JDN-2021</t>
  </si>
  <si>
    <t>104-JDN-2021</t>
  </si>
  <si>
    <t>24.09.2021.</t>
  </si>
  <si>
    <t>16-JDN-2021</t>
  </si>
  <si>
    <t>17-JDN-2021</t>
  </si>
  <si>
    <t>04.10.2022.</t>
  </si>
  <si>
    <t>119-JDN-2021</t>
  </si>
  <si>
    <t>19.10.2021.</t>
  </si>
  <si>
    <t>18.12.2021.</t>
  </si>
  <si>
    <t>36-JDN-2021</t>
  </si>
  <si>
    <t>120-JDN-2021</t>
  </si>
  <si>
    <t>33-JDN-2021</t>
  </si>
  <si>
    <t>122-JDN-2021</t>
  </si>
  <si>
    <t>45 radnih dana od dana sklapanja ugovora</t>
  </si>
  <si>
    <t>APZ - inženjering d.d., Grahorova 15, 10000 Zagreb</t>
  </si>
  <si>
    <t>25.05.2023.</t>
  </si>
  <si>
    <t>31.05.2023.</t>
  </si>
  <si>
    <t>11/2021</t>
  </si>
  <si>
    <t>09.06.2023.</t>
  </si>
  <si>
    <t>29.07.2023.</t>
  </si>
  <si>
    <t>28.07.2023.</t>
  </si>
  <si>
    <t>05.08.2023.</t>
  </si>
  <si>
    <t>11.08.2021.</t>
  </si>
  <si>
    <t>10.08.2023.</t>
  </si>
  <si>
    <t>16.09.2023.</t>
  </si>
  <si>
    <t>15.09.2023.</t>
  </si>
  <si>
    <t>03.10.2023.</t>
  </si>
  <si>
    <t>17.10.2023.</t>
  </si>
  <si>
    <t>13.10.2023.</t>
  </si>
  <si>
    <t>18.10.2023.</t>
  </si>
  <si>
    <t>20.10.2023.</t>
  </si>
  <si>
    <t>20.10.2021.</t>
  </si>
  <si>
    <t>19.10.2023.</t>
  </si>
  <si>
    <t>DiaHem d.o.o., Bani I. odvojak 4, 10000 Zagreb</t>
  </si>
  <si>
    <t>21.10.2023.</t>
  </si>
  <si>
    <t>08.11.2022.</t>
  </si>
  <si>
    <t>33.1-JDN-2021</t>
  </si>
  <si>
    <t>14.11.2022.</t>
  </si>
  <si>
    <t>64-JDN-2021</t>
  </si>
  <si>
    <t>17.11.2021.</t>
  </si>
  <si>
    <t>Odvjetničko društvo Juršetić &amp; Partneri d.o.o., Ulica grada Vukovara 271, 10000 Zagreb</t>
  </si>
  <si>
    <t>16.11.2022.</t>
  </si>
  <si>
    <t>Petogodišnje sklapanje ugovora</t>
  </si>
  <si>
    <t>R. br.</t>
  </si>
  <si>
    <t>Broj ugovora</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</si>
  <si>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</si>
  <si>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</si>
  <si>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</si>
  <si>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</si>
  <si>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</si>
  <si>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</si>
  <si>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</si>
  <si>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</si>
  <si>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</si>
  <si>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</si>
  <si>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</si>
  <si>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</si>
  <si>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</si>
  <si>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</si>
  <si>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</si>
  <si>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</si>
  <si>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</si>
  <si>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</si>
  <si>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</si>
  <si>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</si>
  <si>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</si>
  <si>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</si>
  <si>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</si>
  <si>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</si>
  <si>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</si>
  <si>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</si>
  <si>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</si>
  <si>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</si>
  <si>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</si>
  <si>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</si>
  <si>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</si>
  <si>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</si>
  <si>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</si>
  <si>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</si>
  <si>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</si>
  <si>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</si>
  <si>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</si>
  <si>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</si>
  <si>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</si>
  <si>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</si>
  <si>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</si>
  <si>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</si>
  <si>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</si>
  <si>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</si>
  <si>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</si>
  <si>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</si>
  <si>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</si>
  <si>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</si>
  <si>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</si>
  <si>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</si>
  <si>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</si>
  <si>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</si>
  <si>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</si>
  <si>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</si>
  <si>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</si>
  <si>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</si>
  <si>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</si>
  <si>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</si>
  <si>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</si>
  <si>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</si>
  <si>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</si>
  <si>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</si>
  <si>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</si>
  <si>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</si>
  <si>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</si>
  <si>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</si>
  <si>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</si>
  <si>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</si>
  <si>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</si>
  <si>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</si>
  <si>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</si>
  <si>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</si>
  <si>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</si>
  <si>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</si>
  <si>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</si>
  <si>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</si>
  <si>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</si>
  <si>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</si>
  <si>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</si>
  <si>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</si>
  <si>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</si>
  <si>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</si>
  <si>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</si>
  <si>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</si>
  <si>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</si>
  <si>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</si>
  <si>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</si>
  <si>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</si>
  <si>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</si>
  <si>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</si>
  <si>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</si>
  <si>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</si>
  <si>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</si>
  <si>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</si>
  <si>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</si>
  <si>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</si>
  <si>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</si>
  <si>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</si>
  <si>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</si>
  <si>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</si>
  <si>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</si>
  <si>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</si>
  <si>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</si>
  <si>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</si>
  <si>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</si>
  <si>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</si>
  <si>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</si>
  <si>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</si>
  <si>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</si>
  <si>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</si>
  <si>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</si>
  <si>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</si>
  <si>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</si>
  <si>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</si>
  <si>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</si>
  <si>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</si>
  <si>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</si>
  <si>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</si>
  <si>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</si>
  <si>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</si>
  <si>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</si>
  <si>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</si>
  <si>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</si>
  <si>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</si>
  <si>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</si>
  <si>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</si>
  <si>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</si>
  <si>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</si>
  <si>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</si>
  <si>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</si>
  <si>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</si>
  <si>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</si>
  <si>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</si>
  <si>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</si>
  <si>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</si>
  <si>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</si>
  <si>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</si>
  <si>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</si>
  <si>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</si>
  <si>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</si>
  <si>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</si>
  <si>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</si>
  <si>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</si>
  <si>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</si>
  <si>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</si>
  <si>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</si>
  <si>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</si>
  <si>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</si>
  <si>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</si>
  <si>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</si>
  <si>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</si>
  <si>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</si>
  <si>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</si>
  <si>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</si>
  <si>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</si>
  <si>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</si>
  <si>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</si>
  <si>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</si>
  <si>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</si>
  <si>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</si>
  <si>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</si>
  <si>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</si>
  <si>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</si>
  <si>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</si>
  <si>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</si>
  <si>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</si>
  <si>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</si>
  <si>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</si>
  <si>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</si>
  <si>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</si>
  <si>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</si>
  <si>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</si>
  <si>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</si>
  <si>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</si>
  <si>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</si>
  <si>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</si>
  <si>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</si>
  <si>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</si>
  <si>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</si>
  <si>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</si>
  <si>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</si>
  <si>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</si>
  <si>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</si>
  <si>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</si>
  <si>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</si>
  <si>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</si>
  <si>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</si>
  <si>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</si>
  <si>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</si>
  <si>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</si>
  <si>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</si>
  <si>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</si>
  <si>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</si>
  <si>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</si>
  <si>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</si>
  <si>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</si>
  <si>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</si>
  <si>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</si>
  <si>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</si>
  <si>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</si>
  <si>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</si>
  <si>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</si>
  <si>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</si>
  <si>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</si>
  <si>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</si>
  <si>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</si>
  <si>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</si>
  <si>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</si>
  <si>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</si>
  <si>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</si>
  <si>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</si>
  <si>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</si>
  <si>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</si>
  <si>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</si>
  <si>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</si>
  <si>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</si>
  <si>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</si>
  <si>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</si>
  <si>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</si>
  <si>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</si>
  <si>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</si>
  <si>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</si>
  <si>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</si>
  <si>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</si>
  <si>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</si>
  <si>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</si>
  <si>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</si>
  <si>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</si>
  <si>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</si>
  <si>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</si>
  <si>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</si>
  <si>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</si>
  <si>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</si>
  <si>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</si>
  <si>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</si>
  <si>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</si>
  <si>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</si>
  <si>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</si>
  <si>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</si>
  <si>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</si>
  <si>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</si>
  <si>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</si>
  <si>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</si>
  <si>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</si>
  <si>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</si>
  <si>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</si>
  <si>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</si>
  <si>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</si>
  <si>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</si>
  <si>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</si>
  <si>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</si>
  <si>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</si>
  <si>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</si>
  <si>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</si>
  <si>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</si>
  <si>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</si>
  <si>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</si>
  <si>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</si>
  <si>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</si>
  <si>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</si>
  <si>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</si>
  <si>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</si>
  <si>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</si>
  <si>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</si>
  <si>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</si>
  <si>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</si>
  <si>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</si>
  <si>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</si>
  <si>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</si>
  <si>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</si>
  <si>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</si>
  <si>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</si>
  <si>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</si>
  <si>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</si>
  <si>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</si>
  <si>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</si>
  <si>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</si>
  <si>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</si>
  <si>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</si>
  <si>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</si>
  <si>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</si>
  <si>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</si>
  <si>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</si>
  <si>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</si>
  <si>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</si>
  <si>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</si>
  <si>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</si>
  <si>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</si>
  <si>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</si>
  <si>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</si>
  <si>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</si>
  <si>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</si>
  <si>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Skupi lijek ribociklib (narudžbenica)</t>
  </si>
  <si>
    <t>Skupi lijek streptozocin (narudžbenica)</t>
  </si>
  <si>
    <t>Skupi lijek panitumumab (narudžbenica)</t>
  </si>
  <si>
    <t>Skupi lijek palbociklib (narudžbenica)</t>
  </si>
  <si>
    <t>Skupi lijek panitumumab -2 (narudžbenica)</t>
  </si>
  <si>
    <t>Skupi lijek esbriet (pirfenidon) (narudžbenica)</t>
  </si>
  <si>
    <t>Skupi lijek ribociklib-2 (narudžbenica)</t>
  </si>
  <si>
    <t>Usluga ispumpavanja i čišćenja septičke taložno-prelivne jame (narudžbenica)</t>
  </si>
  <si>
    <t>Popravak perilice bijelog suđa Meiko B 460 (narudžbenica)</t>
  </si>
  <si>
    <t xml:space="preserve"> Skupi lijek  trifluridin + tipiracil (narudžbenica)</t>
  </si>
  <si>
    <t xml:space="preserve"> Skupi lijek  palbociklib-2 (narudžbenica)</t>
  </si>
  <si>
    <t xml:space="preserve"> Skupi lijek panitumumab-3 (narudžbenica)</t>
  </si>
  <si>
    <t xml:space="preserve"> Skupi lijek oktreotid (sandostatin lar) (narudžbenica)</t>
  </si>
  <si>
    <t xml:space="preserve"> Skupi lijek panitumumab-4 (narudžbenica)</t>
  </si>
  <si>
    <t xml:space="preserve"> Skupi lijek esbriet (pirfenidon)-2 (narudžbenica)</t>
  </si>
  <si>
    <t xml:space="preserve"> Skupi lijek ribociklib-3 (narudžbenica)</t>
  </si>
  <si>
    <t xml:space="preserve"> Ugovor br. 264/2019 o kupoprodaji laboratorijskih reagensa i laboratorijskog i hematološkog potrošnog materijala (poništene grupe 1 i 3)</t>
  </si>
  <si>
    <t xml:space="preserve"> Ugovor br. 19/2020 o kupoprodaji ugradbenog i potrošnog materijala za ortopediju i traumatologiju (grupa 6)</t>
  </si>
  <si>
    <t xml:space="preserve"> Ugovor br. 5120-023-20 o održavanju Integralnog bolničkog iformacijskog sustava IBIS</t>
  </si>
  <si>
    <t xml:space="preserve"> Ugovor br. 20/2020 o kupoprodaji ugradbenog i potrošnog materijala za ortopediju i traumatologiju (grupe 7, 9, 10 i 11)</t>
  </si>
  <si>
    <t xml:space="preserve"> Ugovor br. 18/2020 o osiguranju imovine, odgovornosti, nezgode i vozila</t>
  </si>
  <si>
    <t xml:space="preserve"> Ugovor br. 31/2020 o nabavi usluge preventivnog održavanja i servisiranja uređaja proizvođača Siemens</t>
  </si>
  <si>
    <t xml:space="preserve"> Ugovor br. 40/2020 o kupoprodaji prehrambenih proizvoda (grupe 23, 24 i 25)</t>
  </si>
  <si>
    <t xml:space="preserve"> Ugovor br. 42/2020 o kupoprodaji prehrambenih proizvoda (grupe 17, 18, 19, 20, 21 i 26)</t>
  </si>
  <si>
    <t xml:space="preserve"> Ugovor br. 39/2020 o kupoprodaji prehrambenih proizvoda (grupe 30 i 32)</t>
  </si>
  <si>
    <t xml:space="preserve"> Ugovor br. 36/2020 o kupoprodaji prehrambenih proizvoda (grupa 1)</t>
  </si>
  <si>
    <t xml:space="preserve"> Ugovor br. 38/2020 o kupoprodaji prehrambenih proizvoda (grupe 29 i 35)</t>
  </si>
  <si>
    <t xml:space="preserve"> Ugovor br. 35/2020 o kupoprodaji prehrambenih proizvoda (grupe 2, 5, 8, 9, 10, 11, 12, 13, 14, 15, 16, 27, 31, 33 i 34)</t>
  </si>
  <si>
    <t xml:space="preserve"> Ugovor br. 41/2020 o kupoprodaji prehrambenih proizvoda (grupe 3, 4, 7, 22 i 36)</t>
  </si>
  <si>
    <t xml:space="preserve"> Ugovor br. 37/2020 o kupoprodaji prehrambenih proizvoda (grupa 28)</t>
  </si>
  <si>
    <t xml:space="preserve"> Ugovor br. 51/2020 o kupoprodaji dezinficijensa (grupa 1)</t>
  </si>
  <si>
    <t xml:space="preserve"> Ugovor br. 56/2020 o opskrbi prirodnim plinom</t>
  </si>
  <si>
    <t xml:space="preserve"> Ugovor br. 61/2020 o kupoporodaji elektrostimulatora srca</t>
  </si>
  <si>
    <t xml:space="preserve"> Ugovor br. 65/2020 o kupoprodaji materijala za spajanje, šivanje i ligature (grupa 3) </t>
  </si>
  <si>
    <t xml:space="preserve"> Ugovor br. 64/2020 o kupoprodaji materijala za spajanje, šivanje i ligature (grupa 2) </t>
  </si>
  <si>
    <t xml:space="preserve"> Ugovor br. 57/2020 o nabavi usluge vanjskog pranja rublja za vrijeme radova energetske obnove praonice rublja</t>
  </si>
  <si>
    <t xml:space="preserve"> Ugovor br. 60/2020 o isporuci i montaži respiratora za JIL (1 kom.)</t>
  </si>
  <si>
    <t xml:space="preserve"> Ugovor br. O-20-999 o opskrbi električnom energijom</t>
  </si>
  <si>
    <t xml:space="preserve"> Ugovor br. 1/2020 o nabavi telekomunikacijskih usluga u pokretnoj i nepokretnoj elektronuičkoj komunikacijskoj mreži (grupa 1) </t>
  </si>
  <si>
    <t xml:space="preserve"> Ugovor br. 49/2020 o nabavi lijekova na listama HZZO-a koji imaju generičke paralele - (grupe 25, 32, 44, 46, 84, 91, 114, 134, 136, 144, 145, 160, 164, 167, 173, 183, 187, 219, 230, 232, 243, 250, 251, 254, 275, 277, 279, 282, 283, 286, 287, 288, 295, 296, 300, 301, 305, 320, 321, 329, 337, 338, 340, 342, 347, 351, 354, 359, 360, 369, 370, 374, 375, 390, 403, 404, 405, 416, 417, 420, 422, 423, 430, 448 i 458)</t>
  </si>
  <si>
    <t xml:space="preserve"> Ugovor br. 48/2020 o nabavi lijekova na listama HZZO-a koji imaju generičke paralele (16, 23, 27, 72, 78, 153, 184, 330, 358, 393 i 394)</t>
  </si>
  <si>
    <t xml:space="preserve"> Ugovor br. 46/2020 o nabavi lijekova na listama HZZO-a koji imaju generičke paralele (181, 268, 270, 385 i 461)</t>
  </si>
  <si>
    <t xml:space="preserve"> Ugovor br. 58/2020 o nabavi lijekova na listama HZZO-a koji imaju generičke paralele - (grupe 6, 14, 15, 17, 35, 39, 41, 42, 53, 54, 56, 57, 61, 68, 69, 79, 83, 94, 106, 115, 116, 117, 120, 123, 127, 128, 132, 133, 138, 140, 141, 143, 146, 147, 148, 151, 152, 154, 157, 158, 161, 165, 166, 168, 169, 170, 174, 175, 178, 179, 180, 185, 190, 198, 208, 221, 228, 229, 233, 237, 239, 240, 259, 265, 267, 271, 272, 273, 276, 284, 290, 291, 293, 294, 299, 328, 331, 339, 341, 345, 348, 365, 366, 367, 368, 383, 391, 395, 396, 397, 398, 410, 438, 442 i 460)</t>
  </si>
  <si>
    <t xml:space="preserve"> Ugovor br. 47/2020 o nabavi lijekova na listama HZZO-a koji imaju generičke paralele (grupa 196)</t>
  </si>
  <si>
    <t xml:space="preserve"> Ugovor br. 261/2019 o kupoprodaji medicinskog potrošnog materijala za anesteziju (grupe 1 i 2)</t>
  </si>
  <si>
    <t xml:space="preserve"> Ugovor br. 3/2020 o kupoprodaji internih štampanih obrazaca</t>
  </si>
  <si>
    <t xml:space="preserve"> Ugovor br. 262/2019 o kupoprodaji staklenog, plastičnog, metalnog i drvenog medicinskog potrošnog materijala - grupe 1 i 2</t>
  </si>
  <si>
    <t xml:space="preserve"> Ugovor br. 6/2020 o kupoprodaji medicinskog potrošnog materijala za EKG, EEG, UZV, EMG, CTG, senzori - grupa 3</t>
  </si>
  <si>
    <t xml:space="preserve"> Ugovor br. 2/2020 o kupoprodaji intravenskih kanila (poništ. grupa postupka ev.broj 6/2019)</t>
  </si>
  <si>
    <t xml:space="preserve"> Ugovor br. 4/2020 o kupoprodaji medicinskog potrošnog materijala za EKG, EEG, UZV, EMG, CTG, senzori - grupe 1 i 4</t>
  </si>
  <si>
    <t xml:space="preserve"> Ugovor br. 7/2020 o kupoprodaji vreća za smeće</t>
  </si>
  <si>
    <t xml:space="preserve"> Ugovor br. 5/2020 o kupoprodaji medicinskog potrošnog materijala za EKG, EEG, UZV, EMG, CTG, senzori - grupa 2</t>
  </si>
  <si>
    <t xml:space="preserve"> Ugovor br. 8/2020 o kupoprodaji sredstava za čišćenje, pranje i dezinfekciju i sredstava za pranje rublja (grupe 1, 4)</t>
  </si>
  <si>
    <t xml:space="preserve"> Ugovor br. 10/2020 o kupoprodaji sredstava za čišćenje, pranje i dezinfekciju i sredstava za pranje rublja (grupa 5)</t>
  </si>
  <si>
    <t xml:space="preserve"> Ugovor br. 11/2020 o kupoprodaji materijala za čišćenje i održavanje medicinskih aparata </t>
  </si>
  <si>
    <t xml:space="preserve"> Ugovor br. 12/2020 o pružanju poštanskih usluga - poštarine </t>
  </si>
  <si>
    <t xml:space="preserve"> Ugovor br. 9/2020 o kupoprodaji sredstava za čišćenje, pranje i dezinfekciju i sredstava za pranje rublja (grupe 2, 3)</t>
  </si>
  <si>
    <t xml:space="preserve"> Ugovor br. 25/2020 o usluzi preventivnog održavanja i servisiranja uređaja proizvođača "Drager Medical"</t>
  </si>
  <si>
    <t xml:space="preserve"> Ugovor br. 30/2020 o kupoprodaji medicinskog potrošnog materijala za oftalmologiju</t>
  </si>
  <si>
    <t xml:space="preserve"> Ugovor br. 21/2020 o kupoprodaji uredskog potrošnog materijala - grupa 2</t>
  </si>
  <si>
    <t xml:space="preserve"> Ugovor br. 24/2020 o kupoprodaji medicinskog potrošnog materijala za endoskopiju i operaciju</t>
  </si>
  <si>
    <t xml:space="preserve"> Ugovor br. 28/2020 o kupoprodaji igli za sklerozaciju</t>
  </si>
  <si>
    <t xml:space="preserve"> Ugovor br. 29/2020 za uslugu sakupljanja i odvoza biorazgradivog otpada iz kuhinje ključnog broja 20 01 08</t>
  </si>
  <si>
    <t xml:space="preserve"> Ugovor br. 27/2020 o kupoprodaji kazeta za aparat Nidek Fprtas CV-30000</t>
  </si>
  <si>
    <t xml:space="preserve"> Ugovor br. 26/2020 o kupoprodaji vitamina D, B12 i folne kiseline</t>
  </si>
  <si>
    <t xml:space="preserve"> Ugovor br. 22/2020 o kupoprodaji uredskog potrošnog materijala - grupa 1,3 i 4</t>
  </si>
  <si>
    <t xml:space="preserve"> Ugovor br. 23/2020 o usluzi preventivnog održavanja i servisiranja uređaja proizvođača "Olympus"</t>
  </si>
  <si>
    <t xml:space="preserve"> Ugovor br. 33/2020 o kupoprodaji ogrtača za jednokratnu upotrebu (grupe 1, 3, 4 i 5)</t>
  </si>
  <si>
    <t xml:space="preserve"> Ugovor br. 32/2020 o kupoprodaji ogrtača za jednokratnu upotrebu (grupe 2 i 6)</t>
  </si>
  <si>
    <t xml:space="preserve"> Ugovor br. 44/2020 o kupoprodaji reagensa za određivanje krvnih grupa</t>
  </si>
  <si>
    <t xml:space="preserve"> Ugovor br. 43/2020 o kupoprodaji dostavnog vozila za prijevoz krvnih preparata</t>
  </si>
  <si>
    <t xml:space="preserve"> Ugovor br. 45/2020 o preventivnom održavanju i servisiranju uređaja proizvođača "B. Braun"</t>
  </si>
  <si>
    <t xml:space="preserve"> Ugovor br. 55/2020 o pružanju usluge prijevoza anatomskog (patološkog) otpada</t>
  </si>
  <si>
    <t xml:space="preserve"> Ugovor br. 54/2020 o kupoprodaji vaskularnih proteza, ostalog vaskularnog potrošnog materijala i zakrpe za karotidu (grupa 3)</t>
  </si>
  <si>
    <t xml:space="preserve"> Ugovor br. 59/2020 o kupoprodaji pelena i podloga za inkontinenciju</t>
  </si>
  <si>
    <t xml:space="preserve"> Ugovor br. 53/2020 o kupoprodaji vaskularnih proteza, ostalog vaskularnog potrošnog materijala i zakrpe za karotidu (grupe 1 i 2)</t>
  </si>
  <si>
    <t xml:space="preserve"> Okvirni sporazum br. 15/2020 o kupoprodaji ugradbenog i potrošnog materijala za ortopediju i traumatologiju (grupa 6)</t>
  </si>
  <si>
    <t xml:space="preserve"> Okvirni sporazum br. 16/2020 o kupoprodaji ugradbenog i potrošnog materijala za ortopediju i traumatologiju (grupe 7, 9, 10 i 11)</t>
  </si>
  <si>
    <t xml:space="preserve"> Ugovor br. 63/2020 o kupoprodaji materijala za spajanje, šivanje i ligature (grupa 1)</t>
  </si>
  <si>
    <t xml:space="preserve"> Ugovor br. 62/2020 o javnoj nabavi - MSCT uređaj - 128 slojni za Odjel za radiologiju</t>
  </si>
  <si>
    <t xml:space="preserve"> Ugovor br. 73/2020 o skupljanju, prijevozu i zbrinjavanju bolničkog otpada</t>
  </si>
  <si>
    <t xml:space="preserve"> Aneks ugovora br. 57/2020 o nabavi usluge vanjskog pranja rublja za vrijeme radova energetske obnove praonice rublja</t>
  </si>
  <si>
    <t xml:space="preserve"> Ugovor br. 77/2020 o kupoprodaji rukavica za jednokratnu upotrebu (grupe 7 i 8)</t>
  </si>
  <si>
    <t xml:space="preserve"> Ugovor br. 78/2020 o kupoprodaji filtera i otopina za dijalizu, potrošnog materijala za liječenje bubrega po grupama (grupe 2, 5, 6, 7 i 12)</t>
  </si>
  <si>
    <t xml:space="preserve"> Ugovor br. 79/2020 o kupoprodaji filtera i otopina za dijalizu, potrošnog materijala za liječenje bubrega po grupama (grupe 1, 3, 4, 8 i 11) </t>
  </si>
  <si>
    <t xml:space="preserve"> Ugovor br. 82/2020 o kupoprodaji sistema za vađenje krvi</t>
  </si>
  <si>
    <t xml:space="preserve"> Ugovor br. 80/2020 o kupoprodaji filtera i otopina za dijalizu, potrošnog materijala za liječenje bubrega po grupama (grupe 9 i 10)</t>
  </si>
  <si>
    <t xml:space="preserve"> Ugovor br. 81/2020 o kupoprodaji filtera i otopina za dijalizu, potrošnog materijala za liječenje bubrega po grupama (grupe 13 i 14)</t>
  </si>
  <si>
    <t xml:space="preserve"> Ugovor br. 104/2020 o kupoprodaji reagensa i dijagnostičkih sredstava za transfuziju (grupa 1)</t>
  </si>
  <si>
    <t xml:space="preserve"> Ugovor br. 103/2020 o kupoprodaji reagensa i dijagnostičkih sredstava za transfuziju (grupa 3)</t>
  </si>
  <si>
    <t xml:space="preserve"> Ugovor br. 105/2020 o kupoprodaji kontrastnih sredstava (grupe 4 i 8)</t>
  </si>
  <si>
    <t xml:space="preserve"> Ugovor br. 109/2020 o kupoprodaji laboratorijskih reagensa i laboratorijskog i hematološkog  potrošnog materijala (grupa 3)</t>
  </si>
  <si>
    <t xml:space="preserve"> Ugovor br. 106/2020 o kupoprodaji kontrastnih sredstava (grupe 2 i 7)</t>
  </si>
  <si>
    <t xml:space="preserve"> Ugovor br. 111/2020 o kupoprodaji ugradbenog i potrošnog materijala za ortopediju i traumatologiju (grupa 3)</t>
  </si>
  <si>
    <t xml:space="preserve"> Ugovor br. 107/2020 o kupoprodaji kontrastnih sredstava (grupe 1, 5 i 6) </t>
  </si>
  <si>
    <t xml:space="preserve"> Ugovor br. 108/2020 o kupoprodaji ugradbenog i potrošnog materijala za ortopediju i traumatologiju (grupa 5)</t>
  </si>
  <si>
    <t xml:space="preserve"> Ugovor br. 119/2020 o nabavi usluge najma i održavanja radiološkog sustava za obradu slike - PACS i administrativnog radiološkog sustava - RIS</t>
  </si>
  <si>
    <t xml:space="preserve"> Ugovor br. 110/2020 o kupoprodaji medicinskih i nemedicnskih plinova </t>
  </si>
  <si>
    <t xml:space="preserve"> Ugovor br. 124/2020 o kupoprodaji laboratorijskih reagensa i laboratorijskog i hematološkog  potrošnog materijala (grupa 11) </t>
  </si>
  <si>
    <t xml:space="preserve"> Ugovor br. 123/2020 o kupoprodaji laboratorijskih reagensa i laboratorijskog i hematološkog  potrošnog materijala (grupe 5 i 9)</t>
  </si>
  <si>
    <t xml:space="preserve"> Ugovor br. 120/2020 o kupoprodaji ugradbenog i potrošnog materijala za ortopediju i traumatologiju (grupa 5)</t>
  </si>
  <si>
    <t xml:space="preserve"> Ugovor br. 126/2020 o kupoprodaji laboratorijskih reagensa i laboratorijskog i hematološkog  potrošnog materijala (grupa 2)</t>
  </si>
  <si>
    <t xml:space="preserve"> Ugovor br. 127/2020 o kupoprodaji laboratorijskih reagensa i laboratorijskog i hematološkog  potrošnog materijala (grupa 8)</t>
  </si>
  <si>
    <t xml:space="preserve"> Ugovor br. 122/2020 o kupoprodaji ugradbenog i potrošnog materijala za ortopediju i traumatologiju (grupa 4)</t>
  </si>
  <si>
    <t xml:space="preserve"> Ugovor br. 125/2020 o kupoprodaji laboratorijskih reagensa i laboratorijskog i hematološkog  potrošnog materijala (grupe 1 i 6)</t>
  </si>
  <si>
    <t xml:space="preserve"> Ugovor br. 121/2020 o kupoprodaji ugradbenog i potrošnog materijala za ortopediju i traumatologiju (grupa 1)</t>
  </si>
  <si>
    <t xml:space="preserve"> Ugovor br. 129/2020 o kupoprodaji reagensa i dijagnostičkih sredstava za transfuziju (grupa 2)</t>
  </si>
  <si>
    <t xml:space="preserve"> Ugovor br. 140/2020 o kupoprodaji potrošnog materijala za spajanje, šivanje, ligature (grupa 24)</t>
  </si>
  <si>
    <t xml:space="preserve"> Ugovor br. 138/2020 o kupoprodaji potrošnog materijala za spajanje, šivanje, ligature (grupe 2 i 17)</t>
  </si>
  <si>
    <t xml:space="preserve"> Ugovor br. 133/2020 o kupoprodaji potrošnog materijala za spajanje, šivanje, ligature (grupe 3, 13, 14, 19, 21 i 25)</t>
  </si>
  <si>
    <t xml:space="preserve"> Ugovor br. 143/2020 o kupoprodaji kontrastnih sredstava (grupe 3 i 9)</t>
  </si>
  <si>
    <t xml:space="preserve"> Ugovor br. 134/2020 o kupoprodaji potrošnog materijala za spajanje, šivanje, ligature (grupe 15, 16 i 18)</t>
  </si>
  <si>
    <t xml:space="preserve"> Ugovor br. 135/2020 o kupoprodaji potrošnog materijala za spajanje, šivanje, ligature (grupe 4, 5 i 11)</t>
  </si>
  <si>
    <t xml:space="preserve"> Ugovor br. 139/2020 o kupoprodaji potrošnog materijala za spajanje, šivanje, ligature (grupa 22)</t>
  </si>
  <si>
    <t xml:space="preserve"> Ugovor br. 137/2020 o kupoprodaji potrošnog materijala za spajanje, šivanje, ligature (grupe 9 i 10)</t>
  </si>
  <si>
    <t xml:space="preserve"> Ugovor br. 136/2020 o kupoprodaji potrošnog materijala za spajanje, šivanje, ligature (grupe 9 i 10)</t>
  </si>
  <si>
    <t xml:space="preserve"> Ugovor br. 146/2020 o kupoprodaji potrošnog materijala za injektore (grupa 1)</t>
  </si>
  <si>
    <t xml:space="preserve"> Ugovor br. 147/2020 o kupoprodaji potrošnog materijala za injektore (grupa 1)</t>
  </si>
  <si>
    <t xml:space="preserve"> Ugovor br. 50/2020 o nabavi lijekova na listama HZZO-a koji imaju generičke paralele - (grupe 8, 21, 22, 24, 29, 30, 31, 34, 48, 52, 59, 60, 62, 63, 64, 65, 73, 76, 88, 119, 126, 130, 142, 150, 155, 156, 163, 177, 182, 192, 212, 213, 214, 216, 223, 225, 226, 227, 231, 241, 242, 274, 292, 298, 302, 306, 307, 308, 309, 310, 311, 317, 318, 319, 322, 323, 324, 325, 326, 327, 333, 344, 349, 350, 356, 357, 371, 373, 376, 377, 378, 380, 381, 382, 384, 387, 399, 400, 401, 407, 408, 419, 421, 426, 427, 428, 429, 433, 434, 444, 445, 446, 447, 451, 453, 459 i 462)</t>
  </si>
  <si>
    <t xml:space="preserve"> Ugovor br. 116/2020 o nabavi lijekova na listama HZZO-a koji imaju generičke paralele (grupa 266)</t>
  </si>
  <si>
    <t xml:space="preserve"> Ugovor br. 115/2020 o nabavi lijekova na listama HZZO-a koji imaju generičke paralele (grupa 258)</t>
  </si>
  <si>
    <t xml:space="preserve"> Ugovor br. 69/2020 o kupoprodaji kemikalija (grupa 1)</t>
  </si>
  <si>
    <t xml:space="preserve"> Ugovor br. 70/2020 o kupoprodaji kemikalija (grupa 2)</t>
  </si>
  <si>
    <t xml:space="preserve"> Ugovor br. 67/2020 o isporuci i montaži multifunkcionalnog aparata za Odjel fizikalne medicine i rehabilitacije (3 kom)</t>
  </si>
  <si>
    <t xml:space="preserve"> Ugovor br. 68/2020 o kupoprodaji medicinskog nekemijskog potrošnog materijala - elektrode neutralne, kablova za elektrode neutralne, omče elektroda i držači elektroda</t>
  </si>
  <si>
    <t xml:space="preserve"> Ugovor br. 72/2020 o kupoprodaji medicinskog potrošnog materijala - picco kateter, regulator za hemodinamski nadzor i uvodnica za termodilucijski kateter, kateter set, sonde (grupe 2 i 3)</t>
  </si>
  <si>
    <t xml:space="preserve"> Ugovor br. 71/2020 o kupoprodaji medicinskog potrošnog materijala - picco kateter, regulator za hemodinamski nadzor i uvodnica za termodilucijski kateter, kateter set, sonde (grupa 1)</t>
  </si>
  <si>
    <t xml:space="preserve"> Ugovor br. 74/2020 o kupoprodaji dijagnostičkih sredstava - test traka za glukozu</t>
  </si>
  <si>
    <t xml:space="preserve"> Ugovor br. 34/2020 o kupoprodaji mrežica za ginekologiju (grupa 1)</t>
  </si>
  <si>
    <t xml:space="preserve"> Ugovor br. 75/2020 o kupoprodaji motornog benzina i dizel goriva</t>
  </si>
  <si>
    <t xml:space="preserve"> Ugovor br. 76/2020 o provedbi usluge dozimetrijskog nadzora izloženih radnika</t>
  </si>
  <si>
    <t xml:space="preserve"> Ugovor br. 92/2020 o pružanju računalne usluge - održavanje perifernih računalnih uređaja</t>
  </si>
  <si>
    <t xml:space="preserve"> Ugovor br. 86/2020 o kupoprodaji obloga za rane po grupama (grupe 1 i 4)</t>
  </si>
  <si>
    <t xml:space="preserve"> Ugovor br. 90/2020 o kupoprodaji obloga za rane po grupama (grupa 7)</t>
  </si>
  <si>
    <t xml:space="preserve"> Ugovor br. 85/2020 o kupoprodaji deziinficijensa (poništena grupa 111-JDN-2020)</t>
  </si>
  <si>
    <t xml:space="preserve"> Ugovor br. 87/2020 o kupoprodaji obloga za rane (grupa 2)</t>
  </si>
  <si>
    <t xml:space="preserve"> Ugovor br. 84/2020 o kupoprodaji dezinficijensa (grupa 3)</t>
  </si>
  <si>
    <t xml:space="preserve"> Ugovor br. 89/2020  o kupoprodaji obloga za rane (grupe 5 i 6)</t>
  </si>
  <si>
    <t xml:space="preserve"> Ugovor br. 91/2020 o kupoprodaji zavoja gipsanog</t>
  </si>
  <si>
    <t xml:space="preserve"> Ugovor br. 95/2020 o kupoprodaji medicinskog potrošnog materijala - sistemi za infuziju i transfuziju, vrećice za urin, kateteri, sonde i drenovi - grupe 3 i 4</t>
  </si>
  <si>
    <t xml:space="preserve"> Ugovor br. 83/2020 o kupoprodaji dezinficijensa (grupa 2)</t>
  </si>
  <si>
    <t xml:space="preserve"> Ugovor br. 102/2020 o redovnom servisu vatrodojavnog sustava</t>
  </si>
  <si>
    <t xml:space="preserve"> Ugovor br. 97/2020 o kupoprodaji medicinskog potrošnog materijala - sistemi za infuziju i transfuziju, vrećice za urin, kateteri, sonde i drenovi - grupe 6, 8, 9 i 10</t>
  </si>
  <si>
    <t xml:space="preserve"> Ugovor br. 99/2020 o kupoprodaji medicinskog potrošnog materijala za grijanje krvi i otopina, kanile, setovi - grupa 1</t>
  </si>
  <si>
    <t xml:space="preserve"> Ugovor br. 100/2020 o kupoprodaji medicinskog potrošnog materijala za grijanje krvi i otopina, kanile, setovi - grupa 2</t>
  </si>
  <si>
    <t xml:space="preserve"> Ugovor br. 94/2020 o kupoprodaji pribora i potrošnog materijala za čišćenje i održavanje - grupe 1, 2  i 3</t>
  </si>
  <si>
    <t xml:space="preserve"> Ugovor br. 93/2020 o pružanju usluge mehaničkog čišćenja, pranja i dezinfekcije klima sustava te zamjena filtera</t>
  </si>
  <si>
    <t xml:space="preserve"> Ugovor br. 88/2020 o kupoprodaji obloga za rane po grupama (grupa 3)</t>
  </si>
  <si>
    <t xml:space="preserve"> Ugovor br. 101/2020 o kupoprodaji medicinskog potrošnog materijala za grijanje krvi i otopina, kanile, setovi - grupa 3</t>
  </si>
  <si>
    <t xml:space="preserve"> Ugovor br. 96/2020 o kupoprodaji medicinskog potrošnog materijala - sistemi za infuziju i transfuziju, vrećice za urin, kateteri, sonde i drenovi - grupe 1 i 7</t>
  </si>
  <si>
    <t xml:space="preserve"> Ugovor br. 98/2020 o kupoprodaji specijalnih sredstava za pranje i čišćenje razne opreme</t>
  </si>
  <si>
    <t xml:space="preserve"> Ugovor br. 114/2020 o kupoprodaji medicinskog potrošnog materijala za intenzivno liječenje</t>
  </si>
  <si>
    <t xml:space="preserve"> Ugovor br. 112/2020 o kupoprodaji medicinskog potrošnog materijala za operaciju i sterilizaciju (grupa 1)</t>
  </si>
  <si>
    <t xml:space="preserve"> Ugovor br. 113/2020 o kupoprodaji medicinskog potrošnog materijala za operaciju i sterilizaciju (grupa 2)</t>
  </si>
  <si>
    <t xml:space="preserve"> Ugovor br. 117/2020 o kupoprodaji vrećica za urin s ispustom, redon dren i redon set za sukciju  (poništene grupe postupka 23-JDN-2020) - grupa 1</t>
  </si>
  <si>
    <t xml:space="preserve"> Ugovor br. 118/2020 o kupoprodaji vrećica za urin s ispustom, redon dren i redon set za sukciju  (poništene grupe postupka 23-JDN-2020) - grupe 2 i 3</t>
  </si>
  <si>
    <t xml:space="preserve"> Ugovor br. 130/2020 o kupoprodaji jednokratne odjeće za operacijske zahvate</t>
  </si>
  <si>
    <t xml:space="preserve"> Ugovor br. 141/2020 o isporuci stroja za pranje podnih površina za potrebe novog paviljona dnevnih bolnica (1 kom.)</t>
  </si>
  <si>
    <t xml:space="preserve"> Ugovor br. 142/2020 o kupoprodaji disperzivno kohezivnih viskoelastika</t>
  </si>
  <si>
    <t xml:space="preserve"> Ugovor br. 144/2020 o kupoprodaji medicinskog potrošnog materijala - drenovi, igle za punkciju, kateteri, konektori</t>
  </si>
  <si>
    <t xml:space="preserve"> Ugovor br. 145/2020 o kupoprodaji arterijskih i venskih linija za aparate Dialo+ proizvođača B. Braun Avitum AG</t>
  </si>
  <si>
    <t xml:space="preserve"> Ugovor br. 150/2020 o kupoprodaji medicinskog potrošnog materijala - katetera i tubusa (grupa 1)</t>
  </si>
  <si>
    <t xml:space="preserve"> Ugovor br. 148/2020 o isporuci i montaži UPS uređaja</t>
  </si>
  <si>
    <t xml:space="preserve"> Ugovor br. 151/2020 o kupoprodaji medicinskog potrošnog materijala - katetera i tubusa (grupa 2)</t>
  </si>
  <si>
    <t xml:space="preserve"> Ugovor br. 149/2020 o kupoprodaji papira, folija, kontrola i zaštite za sterilizaciju</t>
  </si>
  <si>
    <t xml:space="preserve"> Skupi lijek alectinib (narudžbenica)</t>
  </si>
  <si>
    <t xml:space="preserve"> Skupi lijek nintedanib (Vargatef)  (narudžbenica)</t>
  </si>
  <si>
    <t xml:space="preserve"> Skupi lijek okrelizumab (Ocrevus)   (narudžbenica)</t>
  </si>
  <si>
    <t xml:space="preserve"> Skupi lijek glekaprevir+pibrentasvir (Mavriet) (narudžbenica)</t>
  </si>
  <si>
    <t xml:space="preserve"> Skupi lijek ramicirumab(Cyramza) (narudžbenica)</t>
  </si>
  <si>
    <t>Skupi lijek trifluridin + tipiracil (narudžbenica)</t>
  </si>
  <si>
    <t xml:space="preserve"> Skupi lijek ribociklib (narudžbenica)</t>
  </si>
  <si>
    <t xml:space="preserve"> Skupi lijek nintedanib (Vargatef) (narudžbenica)</t>
  </si>
  <si>
    <t xml:space="preserve"> Skupi lijek alektinib (narudžbemica)</t>
  </si>
  <si>
    <t xml:space="preserve"> Skupi lijek panitumumab (narudžbenica)</t>
  </si>
  <si>
    <t xml:space="preserve"> Skupi lijek palbociklib (narudžbenica)</t>
  </si>
  <si>
    <t xml:space="preserve"> Ormari za Odjel pedijatrije (narudžbenica)</t>
  </si>
  <si>
    <t xml:space="preserve"> Pregledni ležaj za Odjel pedijatrije (narudžbenica)</t>
  </si>
  <si>
    <t xml:space="preserve"> Skupi lijek ramucirumab (Cyramza) (narudžbenica)</t>
  </si>
  <si>
    <t xml:space="preserve"> Skupi lijek alektinib (narudžbenica)</t>
  </si>
  <si>
    <t xml:space="preserve"> Skupi lijek enzalutamid (Xtandi) (narudžbenica)</t>
  </si>
  <si>
    <t xml:space="preserve"> Skupi lijek cetuksimab (Erbitux) (narudžbenica)</t>
  </si>
  <si>
    <t xml:space="preserve"> Skupi lijek sunitinib (Sutent) (narudžbenica)</t>
  </si>
  <si>
    <t xml:space="preserve"> Skupi lijek kabazitaksel (Jevtana) (narudžbenica)</t>
  </si>
  <si>
    <t xml:space="preserve"> Filteri za klimatizaciju (narudžbenica)</t>
  </si>
  <si>
    <t xml:space="preserve"> Skupi lijek streptozocin (narudžbenica)</t>
  </si>
  <si>
    <t xml:space="preserve"> Usluga zamjene sonde proizvođača GE Healthcare, Logiq S8 (narudžbenica)</t>
  </si>
  <si>
    <t xml:space="preserve"> Skupi lijek afatinib (Giotrif) (narudžbenicaI)</t>
  </si>
  <si>
    <t xml:space="preserve">  Usluga čišćenja kotlova u kotlovnici (nariudžbenica)</t>
  </si>
  <si>
    <t xml:space="preserve"> Baterije za UPS uređaj Chloride tip 70 NET/60 (narudžbenica)</t>
  </si>
  <si>
    <t xml:space="preserve"> Popravak perilice bijelog suđa Meiko B 460 (narudžbenica)</t>
  </si>
  <si>
    <t xml:space="preserve"> Ugovor br. 154/2020 o kupoprodaji medicinskog potrošnog materijala za pareneteralnu aplikaciju (grupa 6)</t>
  </si>
  <si>
    <t xml:space="preserve"> Ugovor br. 153/2020 o kupoprodaji medicinskog potrošnog materijala za parenteralnu aplikaciju (grupe 1, 2 i 3)</t>
  </si>
  <si>
    <t xml:space="preserve"> Ugovor br. 152/2020 o kupoprodaji privremenih i trajnih katetera za dijalizu (grupe 1, 2, 3, 4, 5 i 6)</t>
  </si>
  <si>
    <t xml:space="preserve"> Ugovor br. 155/2020 o kupoprodaji medicinskog potrošnog materijala za parenteralnu aplikaciju (grupa 5)</t>
  </si>
  <si>
    <t xml:space="preserve"> Ugovor br. 173/2020 o kupoprodaji zavojnog materijala (grupe 1, 9 i 11) - 2.god</t>
  </si>
  <si>
    <t xml:space="preserve"> Ugovor br.178/2020 o kupoprodaji zavojnog materijala (grupe 2, 3 i 15) - 2.god</t>
  </si>
  <si>
    <t xml:space="preserve"> Ugovor br. 177/2020 o kupoprodaji zavojnog materijala (grupe 4, 6, 7, 10, 12 i 16) - 2.god</t>
  </si>
  <si>
    <t xml:space="preserve"> Ugovor br.174/2020 o kupoprodaji zavojnog materijala (grupe 14 i 17) - 2.god</t>
  </si>
  <si>
    <t xml:space="preserve"> Ugovor br.175/2020 o kupoprodaji zavojnog materijala (grupa 13) - 2.god</t>
  </si>
  <si>
    <t xml:space="preserve"> Ugovor br. 168/2020 o kupoprodaji lijekova (grupe 18, 72, 86, 162, 217, 296, 34, 305, 313, 333, 335, 336, 350, 357, 365, 397, 428, 516, 526 i 565)</t>
  </si>
  <si>
    <t xml:space="preserve"> Ugovor br. 169/2020 o kupoprodaji lijekova (grupe 136, 137, 138, 139, 140, 141, 142, 143, 144, 145, 146, 147, 148, 149, 150, 151, 152, 153, 154 i 157)</t>
  </si>
  <si>
    <t xml:space="preserve"> Ugovor br. 165/2020 o kupoprodaji lijekova (grupe 4, 197 i 199)</t>
  </si>
  <si>
    <t xml:space="preserve"> Ugovor br. 166/2020 o kupoprodaji lijekova (grupe 125, 126, 127, 128, 129, 132, 133, 135 i 525)</t>
  </si>
  <si>
    <t xml:space="preserve"> Ugovor br. 170/2020 o kupoprodaji lijekova (grupe 24, 28, 70, 95, 98, 114, 120, 121, 122, 123, 124, 130, 131, 155, 156, 159, 160, 161, 164, 165, 166, 167, 169, 170, 171, 172, 173, 174, 178, 179, 180, 185, 201, 207, 211, 213, 222, 231, 233, 241, 242, 243, 244, 250, 251, 260, 263, 264, 277, 297, 302, 319, 324, 328, 329, 332, 334, 337, 344, 345, 346, 351, 352, 356, 370, 371, 401, 402, 403,445, 454, 476, 480, 506, 507, 517, 519, 520, 522, 523,524, 529, 530, 535, 537, 538, 539, 541, 544, 545, 559, 560, 561, 569)</t>
  </si>
  <si>
    <t xml:space="preserve"> Ugovor br. 167/2020 o kupoprodaji lijekova (grupe 498, 499, 500, 501, 502, 503, 504, 505, 508, 549, 550, 551, 552, 553, 554,555)</t>
  </si>
  <si>
    <t xml:space="preserve"> Ugovor br. 172/2020 o kupoprodaji lijekova po grupama</t>
  </si>
  <si>
    <t xml:space="preserve"> Ugovor br. 179/2020 o kupoprodaji zavojnog materijala (grupa 8) - 2.god</t>
  </si>
  <si>
    <t xml:space="preserve"> Ugovor br.181/2020 o kupoprodaji laboratorijskih reagensa i laboratorijskog i hematološkog potrošnog materijala (poništena grupa postupka - grupa 2) - 2. god</t>
  </si>
  <si>
    <t xml:space="preserve"> Ugovor br. 157/2020 za uslugu prijevoza i ekološko zbrinjavanje neopasnog otpada ključnog broja 19 08 09 (mješavine masti i ulja iz separatora ulje-voda, koje sadrže samo jestivo ulje i masnoće)</t>
  </si>
  <si>
    <t xml:space="preserve"> Ugovor br. 158/2020 o kupoprodaji klipsi i aplikatora za klipse</t>
  </si>
  <si>
    <t xml:space="preserve"> Ugovor br. 160/2020 o kupoprodaji medicinskog potrošnog materijala za anesteziološki aparat Maquet</t>
  </si>
  <si>
    <t xml:space="preserve"> Ugovor br.164/2020 o kupoprodaji medicinskog potrošnog materijala - razno (grupe 1 i 3)</t>
  </si>
  <si>
    <t xml:space="preserve"> Ugovor br.159/2020 o kupoprodaji alkohola etilnog i alkohola apsolutnog</t>
  </si>
  <si>
    <t xml:space="preserve"> Ugovor br.430-02/20-01/288 o pružanju pravne pomoći (mjesečni paušalni iznos od 8.000 kn + PDV)</t>
  </si>
  <si>
    <t>Ugovor br. 171/2020 o kupoprodaji lijekova po grupama</t>
  </si>
  <si>
    <t>Ugovor br. 182/2020 o kupoprodaji laboratorijskih reagensa i laboratorijskog i hematološkog potrošnog materijala (poništene grupe 1 i 3) - 2. god</t>
  </si>
  <si>
    <t>Ugovor br. 176/2020 o kupoprodaji zavojnog materijala (grupa 5) - 2.god</t>
  </si>
  <si>
    <t>Ugovor br.183/2020 o kupoprodaji materijala za higijenske potrebe i njegu</t>
  </si>
  <si>
    <t>Ugovor br. 14/2021 Održavanje Integralnog bolničkog iformacijskog sustava IBIS</t>
  </si>
  <si>
    <t>Ugovor br.32/2021 o kupoprodaji ugradbenog i potrošnog materijala za ortopediju i traumatologiju (grupa 6) - 2. godina</t>
  </si>
  <si>
    <t>Ugovor br. 31/2021 o kupoprodaji ugradbenog i potrošnog materijala za ortopediju i traumatologiju (grupe 7, 9, 10 i 11) - 2. godina</t>
  </si>
  <si>
    <t>Ugovor br. 36/2021 o nabavi usluge preventivnog održavanja i servisiranja uređaja proizvođača Siemens</t>
  </si>
  <si>
    <t>Ugovor br. O-21-305 o opskrbi električnom energijom</t>
  </si>
  <si>
    <t>Ugovor br. 1/2021 o nabavi telekomunikacijskih usluga u pokretnoj i nepokretnoj elektronuičkoj komunikacijskoj mreži (grupa 1) - 2. godina</t>
  </si>
  <si>
    <t>Ugovor br. 22/2021 za nabavu posebnih skupina lijekova za zdravstvene ustanove u Republici Hrvatskoj (grupe 25, 46, 62, 71)</t>
  </si>
  <si>
    <t>Ugovor br. 21/2021 za nabavu posebnih skupina lijekova za zdravstvene ustanove u Republici Hrvatskoj (grupe 18, 19, 27, 29, 41, 42, 44, 52, 65, 74 i 82)</t>
  </si>
  <si>
    <t>Ugovor br. 26/2021 za nabavu posebnih skupina lijekova za zdravstvene ustanove u Republici Hrvatskoj (grupe 28, 3,8, 72 i 78)</t>
  </si>
  <si>
    <t>Ugovor br. 25/2021 za nabavu posebnih skupina lijekova za zdravstvene ustanove u Republici Hrvatskoj (grupe 26, 45, 49, 50, 57)</t>
  </si>
  <si>
    <t>Ugovor br. 27/2021 za nabavu posebnih skupina lijekova za zdravstvene ustanove u Republici Hrvatskoj (grupe 24, 30, 32, 33, 59, 79, 88)</t>
  </si>
  <si>
    <t>Ugovor br. 184/2020 o nabavi usluge voditelja financija projekta "Energetska obnova centralne bolničke građevine Opće bolnice "Dr. Tomislav Bardek" na adresi Željka Selingera 1, Koprivnica</t>
  </si>
  <si>
    <t>Ugovor br.6/2021 o kupoprodaji internih štampanih obrazaca</t>
  </si>
  <si>
    <t>Ugovor br.3/2021 o kupoprodaji intravenskih kanila</t>
  </si>
  <si>
    <t>Ugovor br.7/2021 o kupoprodaji crijeva za irigaciju za Olympus sukcijsko-irigacijsku pumpu</t>
  </si>
  <si>
    <t>Ugovor br. 4/2021 o isporuci i montaži monitora na kolicima i višekratnog videolaringoskopa za otežane intubacije za JIL</t>
  </si>
  <si>
    <t>Ugovor br. 9/2021 o kupoprodaji medicinskog potrošnog materijala za anesteziju (grupa 1)</t>
  </si>
  <si>
    <t>Ugovor br.5/2021 o kupoprodaji vreća za smeće i zbrinjavanja kontaminirane odjeće (grupe 1, 2)</t>
  </si>
  <si>
    <t>Ugovor br. 10/2021 o kupoprodaji medicinskog potrošnog materijala za anesteziju (grupa 2)</t>
  </si>
  <si>
    <t>Ugovor br. 8/2021 o nadogradnji centralne informacijske radne stanice Philips IntelliVue</t>
  </si>
  <si>
    <t>Ugovor br.11/2021 o kupoprodajni staklenog, plastičnog, metalnog i drvenog medicinskog potrošnog materijala (grupa 1, 2 i 4)</t>
  </si>
  <si>
    <t>Ugovor br.12/2021 o kupoprodaji staklenog, plastičnog, metalnog i drvenog medicinskog potrošnog materijala - grupe 3, 5 i 6</t>
  </si>
  <si>
    <t>Ugovor br. 15/2021 o kupoprodaji medicinskog potrošnog materijala za EKG, EEG, UZV, EMG, CTG, senzori - grupa 6</t>
  </si>
  <si>
    <t>Ugovor br. 16/2021 o kupoprodaji medicinskog potrošnog materijala za EKG, EEG, UZV, EMG, CTG, senzori - grupa 2</t>
  </si>
  <si>
    <t>Ugovor br.17/2021 o kupoprodaji medicinskog potrošnog materijala za EKG, EEG, UZV, EMG, CTG, senzori - grupe 1, 3, 4, 5</t>
  </si>
  <si>
    <t>Ugovor br. 19/2021 o kupoprodaji medicinskog potrošnog materijala za EKG, EEG, UZV, EMG, CTG, senzori - grupa 7</t>
  </si>
  <si>
    <t>Ugovor br. 13/2021 o pružanju poštanskih usluga - poštarine</t>
  </si>
  <si>
    <t>Ugovor br.18/2021 o kupoprodaji materijala za čišćenje i održavanje medicinskih aparata</t>
  </si>
  <si>
    <t>Ugovor br.28/2021 o isporuci i montaži uređaja za toplinsku dezinfekciju cjevovoda demineralizirane vode za Hemofijalizu</t>
  </si>
  <si>
    <t>Ugovor br. 29/2021 o kupoprodaji adsorbera za purifikaciju krvi od citokina i citokinskih molekula sa potrošnim materijalom</t>
  </si>
  <si>
    <t>Ugovor br. 23/2021o usluzi pregleda i servisiranja vatrogasnih aparata</t>
  </si>
  <si>
    <t>Ugovor br. 24/2021 o kupoprodaji škara za ultrazvučni nož za generator GEN11</t>
  </si>
  <si>
    <t>Ugovor br.35/2021 o isporuci i montaži ginekološkog stola za Odjel ginekologiju i opstetriciju</t>
  </si>
  <si>
    <t>Ugovor br. 30/2021 o kupoprodaji igli za sklerozaciju</t>
  </si>
  <si>
    <t>Ugovor br. 34/2021 o kupoprodaji lijekova kalcij-folinat i entekavir (grupa 1 i 2)</t>
  </si>
  <si>
    <t>Ugovor br. 44/2021 o kupoprodaji medicinskog potrošnog materijala za oftalmologiju (grupa 3)</t>
  </si>
  <si>
    <t>Ugovor  br. 46/2021 o kupoprodaji kazeta za aparat Nidek Fortas CV-30000</t>
  </si>
  <si>
    <t>Ugovor br. 41/2021 o kupoprodaji o intraokularnih leća (grupa 2)</t>
  </si>
  <si>
    <t>Ugovor br. 42/2021 o kupoprodaji medicinskog potrošnog materijala za oftalmologiju (grupa 1)</t>
  </si>
  <si>
    <t>Ugovor br. 40/2021 o kupoprodaji o intraokularnih leća (grupa 1)</t>
  </si>
  <si>
    <t>Ugovor br. 43/2021 o kupoprodaji medicinskog potrošnog materijala za oftalmologiju (grupe 2, 4)</t>
  </si>
  <si>
    <t>Ugovor br. 47/2021 o kupoprodaji vitamina D, B12i folne kiseline</t>
  </si>
  <si>
    <t>Ugovor br. 45/2021 o kupoprodaji medicinskog potrošnog materijala za endoskopiju</t>
  </si>
  <si>
    <t>Ugovor br. 39/2021 o kupoprodaji sredstva za čišćenje, pranje i dezinfekciju i sredstva za pranje rublja (grupe 2 i 6)</t>
  </si>
  <si>
    <t>Ugovor br. 38/2021 o kupoprodaji sredstva za čišćenje, pranje i dezinfekciju i sredstva za pranje rublja (grupe 1,4 i 5)</t>
  </si>
  <si>
    <t>Ugovor br. 37/2021 o kupoprodaji sredstva za čišćenje, pranje i dezinfekciju i sredstva za pranje rublja (grupa 3)</t>
  </si>
  <si>
    <t>Ugovor br. 49/2021 o isporuci i montaži uterus manipulatora za ginekološke operacije totalne laparaskopske histerektomije</t>
  </si>
  <si>
    <t>Ugovor br. 50/2021 o kupoprodaji uredskog potrošnog materijala (grupe 1, 2, 3, 5)</t>
  </si>
  <si>
    <t>Ugovor br. 51/2021 o kupoprodaji uredskog potrošnog materijala (grupa 4)</t>
  </si>
  <si>
    <t>Ugovor br. 48/2021 o usluzi preventivnog održavanja i servisiranja uređaja proizvođača "Olympus"</t>
  </si>
  <si>
    <t>Skupi lijek nintedanib (Ofev) (narudžbenica)</t>
  </si>
  <si>
    <t>Skupi lijek okreotid (Sandostatin lar) (narudžbenica)</t>
  </si>
  <si>
    <t>Llijek reslizumab (Cinqaero) (narudžbenica)</t>
  </si>
  <si>
    <t>Llijek benralizumab (Fasenra) (narudžbenica)</t>
  </si>
  <si>
    <t>Ugovor br 58/2021 o kupoprodaji ogrtača za jednokratnu upotrebu (grupa 7)</t>
  </si>
  <si>
    <t>Ugovor br. 56/2021 o kupoprodaji ogrtača za jednokratnu upotrebu (grupe 1, 3, 4 i 6)</t>
  </si>
  <si>
    <t>Ugovor br. 57/2021 o kupoprodaji ogrtača za jednokratnu upotrebu (grupe 2 i 5)</t>
  </si>
  <si>
    <t>Ugovor br. 68/2021 o usluzi preventivnog održavanja i servisiranja uređaja proizvođača "B. Braun"</t>
  </si>
  <si>
    <t>Ugovor br. 75/2021 za uslugu prijevoza anatomskog (patološkog) otpada</t>
  </si>
  <si>
    <t>Ugovor br. 81/2021 o kupoprodaji prehrambenih proizvoda (poništene grupe postupka javne nabave ev. broj 18/2021) (grupe 1, 2, 4, 5 i 6)</t>
  </si>
  <si>
    <t>Ugovor br. 80/2021 o kupoprodaji prehrambenih proizvoda (poništene grupe postupka javne nabave ev. broj 18/2021) (grupa 3)</t>
  </si>
  <si>
    <t>Ugovor br. 82/2021 o isporuci i montaži infuzijskih volumetrijskih pumpi za Jedinicu intenzivnog liječenja</t>
  </si>
  <si>
    <t>Ugovor br. 89/2021 o kupoprodaji vaskularnih proteza i ostalog vaskularnog potrošnog materijala (grupa 3)</t>
  </si>
  <si>
    <t>Ugovor br. 91/2021 o kupoprodaji pelena, podloga za inkontinenciju i uložaka (grupe 1 i 4)</t>
  </si>
  <si>
    <t>Ugovor br. 67/2021 o opskrbi plinom</t>
  </si>
  <si>
    <t>Ugovor br. 52/2021 o isporuci i montaži ginekološkog UZV za odjel za ginekologiju i opstetriciju</t>
  </si>
  <si>
    <t>Ugovor br. 53/2021 o kupoprodaji potrošnog materijala za spajanje, šivanje, ligature (grupa 7, 8, 12)</t>
  </si>
  <si>
    <t>Ugovor br. 54/2021o kupoprodaji potrošnog materijala za spajanje, šivanje, ligature (grupa 20)</t>
  </si>
  <si>
    <t>Ugovor br. 66/2021 o kupoprodaji prehrambenih proizvoda (grupe 17, 18, 19, 20, 21, 26 i 28) - 1. god.</t>
  </si>
  <si>
    <t>Ugovor br. 73/2021 o nabavi usluge osiguranja imovine, odgovornosti, nezgode i vozila</t>
  </si>
  <si>
    <t>Ugovor br. 77/2021 o kupoprodaji prehrambenih proizvoda (grupa 24)</t>
  </si>
  <si>
    <t xml:space="preserve">Ugovor br. 74/2021 o kupoprodaji prehrambenih proizvoda (grupe 23 i 25) </t>
  </si>
  <si>
    <t>Ugovor br. 79/2021 o kupoprodaji materijala za spajanje, šivanje, ligature (grupa 3)</t>
  </si>
  <si>
    <t xml:space="preserve">Ugovor br. 76/2021 o kupoprodaji materijala za spajanje, šivanje, ligature (grupa 2) </t>
  </si>
  <si>
    <t>Ugovor br. 78/2021 o kupoprodaji prehrambenih proizvoda (grupa 15)</t>
  </si>
  <si>
    <t>Ugovor br. 94/2021 o kupoprodaji materijala za spajanje, šivanje, ligature (grupa 1)</t>
  </si>
  <si>
    <t>Ugovor br. 84/2021 o kupoprodaji prehrambenih proizvoda (grupa 35)</t>
  </si>
  <si>
    <t>Ugovor br. 93/2021 o skupljanjum prijevozu i zbrinjavanju bolničkog otpada</t>
  </si>
  <si>
    <t>Okvirni sporazum br. 55/2021 o kupoprodaji prehrambenih proizvoda (grupe 17, 18, 19, 20, 21, 26 i 28)</t>
  </si>
  <si>
    <t>Okvirni sporazum br. 69/2021 o kupoprodaji materijala za spajanje, šivanje, ligature (grupa 1)</t>
  </si>
  <si>
    <t>Okvirni sporazum br. 62/2021 o kupoprodaji prehrambenih proizvoda (grupa 24)</t>
  </si>
  <si>
    <t>Okvirni sporazum br. 70/2021 o kupoprodaji materijala za spajanje, šivanje, ligature (grupa 2)</t>
  </si>
  <si>
    <t>Okvirni sporazum br. 64/2021 o kupoprodaji prehrambenih proizvoda (grupa 15)</t>
  </si>
  <si>
    <t>Okvirni sporazum br. 71/2021 o kupoprodaji materijala za spajanje, šivanje, ligature (grupa 3)</t>
  </si>
  <si>
    <t>Okvirni sporazum br. 72/2021 za nabavu usluge osiguranja imovine, odgovornosti, nezgode i vozila</t>
  </si>
  <si>
    <t>Okvirni sporazum br. 61/2021 o kupoprodaji prehrambenih proizvoda (grupa 35)</t>
  </si>
  <si>
    <t>Okvirni sporazum br. 60/2021 o kupoprodaji prehrambenih proizvoda (grupe 23 i 25)</t>
  </si>
  <si>
    <t>Okvirni sporazum br. 63/2021 o kupoprodaji prehrambenih proizvoda (grupa 1)</t>
  </si>
  <si>
    <t>Okvirni sporazum br. 59/2021 o kupoprodaji prehrambenih proizvoda (grupe 3, 4, 11, 22, 36)</t>
  </si>
  <si>
    <t>Okvirni sporazum br. 85/2021 o kupoprodaji dezinficijensa (grupe 1, 2, 3, 5, 6, 8, 9, 11, 12, 16, 18)</t>
  </si>
  <si>
    <t>Okvirni sporazum br. 83/2021 o kupoprodaji dezinficijensa (grupa 10)</t>
  </si>
  <si>
    <t>Okvirni sporazum br. 86/2021 o kupoprodaji dezinficijensa (grupe 15 i 17)</t>
  </si>
  <si>
    <t>Llijek regorafenib (stivarga) (narudžbenica)</t>
  </si>
  <si>
    <t>Skupi lijeka benralizumab (fasenra)(narudžbenica)</t>
  </si>
  <si>
    <t>Lijek bevacizumab (narudžbenica)</t>
  </si>
  <si>
    <t xml:space="preserve"> Lijek Nintedanib (Ofev) (narudžbenica)</t>
  </si>
  <si>
    <t xml:space="preserve"> Lijek omalizumab (Xolair) (narudžbenica)</t>
  </si>
  <si>
    <t xml:space="preserve"> Usluga čišćenja dimnjaka i kotlova (narudžbenica)</t>
  </si>
  <si>
    <t xml:space="preserve"> Centralizirano rublje, operacijsko  rublje i komprese (narudžbenica)</t>
  </si>
  <si>
    <t xml:space="preserve"> Lijek bevacizumab (narudžbenica)</t>
  </si>
  <si>
    <t xml:space="preserve"> Ugovor br. 121/2021 za nabavu posebnih skupina lijekova za zdravstvene ustanove u Republici Hrvatskoj (grupa 80)</t>
  </si>
  <si>
    <t xml:space="preserve"> Ugovor br. 96/2021 o kupoprodaji dezinficijensa (grupe 1, 2, 3, 5, 6, 8, 9, 11, 12, 16, 18) </t>
  </si>
  <si>
    <t xml:space="preserve"> Ugovor br. 95/2021 o kupoprodaji prehrambenih proizvoda (grupe 3, 4, 11, 22, 36) </t>
  </si>
  <si>
    <t xml:space="preserve"> Ugovor br. 109/2021 o kupoprodaji dezinficijensa (grupe 4, 7, 13, 14)</t>
  </si>
  <si>
    <t xml:space="preserve"> Ugovor br. 103/2021 o kupoprodaji dezinficijensa (grupe 5, 17)</t>
  </si>
  <si>
    <t xml:space="preserve"> Ugovor br. 104/2021 o kupoprodaji dezinficijensa (grupa 10)</t>
  </si>
  <si>
    <t xml:space="preserve"> Ugovor br. 110/2021 o kupoprodaji elektrostimulatora srca</t>
  </si>
  <si>
    <t xml:space="preserve"> Ugovor br. 94.1/2021 o kupoprodaji prehrambenih proizvoda (grupa 1) </t>
  </si>
  <si>
    <t xml:space="preserve"> Ugovor br. 113/2021 o kupoprodaji prehrambenih proizvoda (grupe 2, 5, 8, 9, 10, 12, 13, 14, 16, 27, 33, 34) </t>
  </si>
  <si>
    <t xml:space="preserve"> Ugovor br. 136/2021 o kupoprodaji filtera i otopina za dijalizu, te potrošnog materijala za liječenje bubrega (grupe 1, 3, 8, 9 i 12)</t>
  </si>
  <si>
    <t xml:space="preserve"> Ugovor br. 137/2021 o kupoprodaji filtera i otopina za dijalizu, te potrošnog materijala za liječenje bubrega (grupe 5, 7, 10, 13)</t>
  </si>
  <si>
    <t xml:space="preserve"> Ugovor br. 138/2021 o kupoprodaji filtera i otopina za dijalizu, te potrošnog materijala za liječenje bubrega (grupe 14, 15)</t>
  </si>
  <si>
    <t xml:space="preserve"> Ugovor br. 139/2021 o kupoprodaji filtera i otopina za dijalizu, te potrošnog materijala za liječenje bubrega (grupe 4, 6, 11)</t>
  </si>
  <si>
    <t xml:space="preserve"> Ugovor br. 176/2021 o  kupoprodaji filtera i otopina za dijalizu, te potrošnog materijala za liječenje bubrega (grupa 2)</t>
  </si>
  <si>
    <t xml:space="preserve"> Ugovor br. 177/2021 o nabavi usluge najma i održavanja radiološkog sustava za obradu slike - PACS i administrativnog radiološkog sustava - RIS</t>
  </si>
  <si>
    <t xml:space="preserve"> Ugovor br. 175/2021 o isporuci osobnih računala, monitora, printera, laptopa i servera za potrebe cijele bolnice</t>
  </si>
  <si>
    <t xml:space="preserve"> Ugovor br. 173/2021 o isporuci i montaži transportnog sustava za novorođenčad za Neonatologiju</t>
  </si>
  <si>
    <t xml:space="preserve"> Ugovor br. 184/2021 o kupoprodaji medicinskih i nemedicinskih plinova</t>
  </si>
  <si>
    <t xml:space="preserve"> Ugovor br. 179/2021 o isporuci i montaži plazma sterilizatora za Centralni operacijski blok i centralnu sterilizaciju (1 kom)</t>
  </si>
  <si>
    <t xml:space="preserve"> Ugovor br. 178/2021 o isporuci i montaži operacijskog stola za ekstenziju za Centralni operacijski blok i centralnu sterilizaciju </t>
  </si>
  <si>
    <t xml:space="preserve"> Ugovor br. 196/2021 o kupoprodaji sistema za vađenje krvi</t>
  </si>
  <si>
    <t xml:space="preserve"> Ugovor br. 204/2021  kupoprodaji kontrastnih sredstava (grupe 1, 6, 7)</t>
  </si>
  <si>
    <t xml:space="preserve"> Ugovor br. 198/2021 o kupoprodaji reagensa i dijagnostičkih sredstava za transfuziju (grupa 4)</t>
  </si>
  <si>
    <t xml:space="preserve"> Ugovor br. 200/2021  kupoprodaji kontrastnih sredstava (grupe 4, 10)</t>
  </si>
  <si>
    <t xml:space="preserve"> Ugovor br. 203/2021  kupoprodaji kontrastnih sredstava (grupe 2, 3, 5, 9)</t>
  </si>
  <si>
    <t xml:space="preserve"> Ugovor br. 205/2021 o kupoprodaji reagensa i dijagnostičkih sredstava za transfuziju (grupa 2)</t>
  </si>
  <si>
    <t xml:space="preserve"> Ugovor br. 201/2021  kupoprodaji kontrastnih sredstava (grupa 8)</t>
  </si>
  <si>
    <t xml:space="preserve"> Ugovor br. 202/2021 o kupoprodaji reagensa i dijagnostičkih sredstava za transfuziju (grupa 3)</t>
  </si>
  <si>
    <t xml:space="preserve"> Ugovor br. 208/2021 o kupoprodaji reagensa i dijagnostičkih sredstava za transfuziju (grupa 1)</t>
  </si>
  <si>
    <t xml:space="preserve"> Ugovor br. 91/2021 o kupoprodaji pelena, podloga za inkontinenciju i uložaka (grupe 1 i 4)</t>
  </si>
  <si>
    <t xml:space="preserve"> Ugovor br. 90/2021 o kupoprodaji pelena, podloga za inkontinenciju i uložaka (grupe 2 i 3)</t>
  </si>
  <si>
    <t xml:space="preserve"> Ugovor br. 92/2021 o usluzi preventivnog održavanja i servisiranja uređaja proizvođača "Drager Medical"</t>
  </si>
  <si>
    <t xml:space="preserve"> Ugovor br. 88/2021 o kupoprodaji vaskularnih proteza i ostalog vaskularnog potrošnog materijala (grupe 1 i 2)</t>
  </si>
  <si>
    <t xml:space="preserve"> Ugovor br. 74.1/2021 o kupoprodaji mrežica za ginekologiju</t>
  </si>
  <si>
    <t xml:space="preserve"> Ugovor br. 99/2021 o kupoprodaji kemikalija (grupa 2)</t>
  </si>
  <si>
    <t xml:space="preserve"> Ugovor br. 98/2021 o kupoprodaji kemikalija (grupa 1)</t>
  </si>
  <si>
    <t xml:space="preserve"> Ugovor br. 107/2021 o kupoprodaji medicinskog potrošnog materijala - picco kateter, regulator za hemodinamski nadzor i uvodnica za termodilucijski kateter, kateter set (grupa 1)</t>
  </si>
  <si>
    <t xml:space="preserve"> Ugovor br. 97/2021 o kupoprodaji medicinskog nekemijskog potrošnog materijala - elektrode neutralne, kablova za elektrode neutralne. omče elektroda i držači elektroda</t>
  </si>
  <si>
    <t xml:space="preserve"> Ugovor br. 101/2021 o kupoprodaji dijagnostičkih sredstava - test traka za glukozu</t>
  </si>
  <si>
    <t xml:space="preserve"> Ugovor br. 100/2021 o kupoprodaji kemikalija (grupa 3)</t>
  </si>
  <si>
    <t xml:space="preserve"> Ugovor br. 105/2021 o kupoprodaji motornog benzina i dizel goriva</t>
  </si>
  <si>
    <t xml:space="preserve"> Ugovor br. 112/2021 o redovnom servisu vatrodojavnog sustava, protuprovalnog sustava i sustava videonadzora (grupe 1, 2, 3)</t>
  </si>
  <si>
    <t xml:space="preserve"> Ugovor br. 111/2021 o kupoprodaji jednokratnih zaštitnih maski (grupe 1 i 5)</t>
  </si>
  <si>
    <t xml:space="preserve"> Ugovor br. 108/2021 o kupoprodaji medicinskog potrošnog materijala - picco kateter, regulator za hemodinamski nadzor i uvodnica za termodilucijski kateter, kateter set (grupe 2 i 3)</t>
  </si>
  <si>
    <t xml:space="preserve"> Ugovor br. 118/2021 o pružanju računalne usluge - održavanje perifernih računalnih uređaja</t>
  </si>
  <si>
    <t xml:space="preserve"> Ugovor br. 114/2021 o provedbi usluge dozimetrijskog nadzora izloženih radnika</t>
  </si>
  <si>
    <t xml:space="preserve"> Ugovor br. 116/2021 o kupoprodaji jednokratnih zaštitnih maski-poništene grupe postupka JDN, ev.br. 40-JDN-2021 (grupa 1)</t>
  </si>
  <si>
    <t xml:space="preserve"> Ugovor br. 119/2021 o kupoprodaji lijeka amoksicilin+klavulanska kiselina</t>
  </si>
  <si>
    <t xml:space="preserve"> Ugovor br. 120/2021 o  kupoprodaji zavoja gipsanog</t>
  </si>
  <si>
    <t xml:space="preserve"> Ugovor br. 129/2021 o kupoprodaji obloga i punjenja (pokrivala) za rane (grupe 1 i 4)</t>
  </si>
  <si>
    <t xml:space="preserve"> Ugovor br. 131/2021 o kupoprodaji obloga i punjenja (pokrivala) za rane (grupa 2)</t>
  </si>
  <si>
    <t xml:space="preserve"> Ugovor br. 133/2021 o kupoprodaji obloga i punjenja (pokrivala) za rane (grupa 7)</t>
  </si>
  <si>
    <t xml:space="preserve"> Ugovor br. 134/2021 o kupoprodaji obloga i punjenja (pokrivala) za rane (grupa 8)</t>
  </si>
  <si>
    <t xml:space="preserve"> Ugovor br. 127/2021 o pružanju usluge mehaničkog čišćenja, pranja i dezinfekcije klima sustava te zamjena filtera</t>
  </si>
  <si>
    <t xml:space="preserve"> Ugovor br. 135/2021 o kupoprodaji specijalnih sredstava za pranje i čišćenje razne opreme</t>
  </si>
  <si>
    <t xml:space="preserve"> Ugovor br. 128/2021 o usluzi održavanja programa koji pretvara govor u tekst NEWTON Dictate</t>
  </si>
  <si>
    <t xml:space="preserve"> Ugovor br. 122/2021 o kupoprodaji pribora i potrošnog materijala za čišćenje i održavanje (grupe 1, 2, 3)</t>
  </si>
  <si>
    <t xml:space="preserve"> Ugovor br. 130/2021 o kupoprodaji obloga i punjenja (pokrivala) za rane (grupe 5, 6)</t>
  </si>
  <si>
    <t xml:space="preserve"> Ugovor br. 132/2021 o kupoprodaji obloga i punjenja (pokrivala) za rane (grupa 3)</t>
  </si>
  <si>
    <t xml:space="preserve"> Ugovor br. 142/2021 o kupoprodaji medicinskog potrošnog materijala za grijanje krvi, otopina i tijela te ostali medicinski potrošni materijal ( grupa 2)</t>
  </si>
  <si>
    <t xml:space="preserve"> Ugovor br. 143/2021 o kupoprodaji medicinskog potrošnog materijala za grijanje krvi, otopina i tijela te ostali medicinski potrošni materijal ( grupa 4)</t>
  </si>
  <si>
    <t xml:space="preserve"> Ugovor br. 144/2021 o kupoprodaji medicinskog potrošnog materijala - sistemi za infuziju i transfuziju, vrećice za urin, kateteri, sonde i drenovi (grupe 2, 4, 6, 8 i 9)</t>
  </si>
  <si>
    <t xml:space="preserve"> Ugovor br. 140/2021 o kupoprodaji medicinskog potrošnog materijala za grijanje krvi, otopina i tijela te ostali medicinski potrošni materijal ( grupa 3)</t>
  </si>
  <si>
    <t xml:space="preserve"> Ugovor br. 145/2021 o kupoprodaji medicinskog potrošnog materijala - sistemi za infuziju i transfuziju, vrećice za urin, kateteri, sonde i drenovi (grupe 1, 3, 7)</t>
  </si>
  <si>
    <t xml:space="preserve"> Ugovor br. 147/2021 o kupoprodaji medicinskog potrošnog materijala za uređaj Airvo2</t>
  </si>
  <si>
    <t xml:space="preserve"> Ugovor br. 156/2021 o isporuci VAPR aparata za Centralni operacijski blok i centralnu sterilizaciju (1 kom)</t>
  </si>
  <si>
    <t xml:space="preserve"> Ugovor br. 152/2021o isporuci vakumske pumpe za torakalnu renažu za Jedinicu intenzivnog liječenja (3 kom)</t>
  </si>
  <si>
    <t xml:space="preserve"> Ugovor br. 163/2021 o nadogradnji videonadzora (1 kpl)</t>
  </si>
  <si>
    <t xml:space="preserve"> Ugovor br. 160/2021 o isporuci i montaži namještaja, bolničke fotelje i paravana za Odjel za psihijatriju (1 kpl)</t>
  </si>
  <si>
    <t xml:space="preserve"> Ugovor br. 161/2021 o isporuci i montaži namještaja, hladnjaka, periliceposuđa i ploče za kuhanje za odjel za ginekologiju i opstetriciju (1 kpl)</t>
  </si>
  <si>
    <t xml:space="preserve"> Ugovor br. 148/2021 o isporuci osnovnog kirurškogseta za Centralni operacijski blok i centralnu sterilizaciju (1 kpl)</t>
  </si>
  <si>
    <t xml:space="preserve"> Ugovor br. 153/2021 o isporuci osnovnog kirurškogseta za Centralni operacijski blok i centralnu sterilizaciju (1 kpl)</t>
  </si>
  <si>
    <t xml:space="preserve"> Ugovor br. 154/2021 o isporuci terapijskih ležajeva za Odjel za fizikalnu medicinu, reumatologiju i rehabilitaciju (4 kom)</t>
  </si>
  <si>
    <t xml:space="preserve"> Ugovor br. 157/2021 o isporuci kreveta za pacijente (stretcher) za centar za hitnu medicinu (4 kom</t>
  </si>
  <si>
    <t xml:space="preserve"> Ugovor br. 141/2021 o kupoprodaji medicinskog potrošnog materijala za grijanje krvi, otopina i tijela te ostali medicinski potrošni materijal (grupe 1, 5 i 6)</t>
  </si>
  <si>
    <t xml:space="preserve"> Ugovor br. 158/2021 o isporuci i montaži monitora vitalnih funkcija za Centar za hitnu medicinu (4 kom)</t>
  </si>
  <si>
    <t xml:space="preserve"> Ugovor br. 155/2021 o isporuci i montaži UPS uređaja za Centralni operacijski blok i centralnu sterilizaciju (1 kom)</t>
  </si>
  <si>
    <t xml:space="preserve"> Ugovor br. 159/2021 o isporuci laparaskopskog kirurškog seta za Centralni operacijski blok i centralnu sterilizaciju (1 komplet)</t>
  </si>
  <si>
    <t xml:space="preserve"> Ugovor br. 162/2021 o isporuci kolica za čišćenje (10 kom) i kolica za njegu pacijenata (10 kom) za potrebe Bolnice</t>
  </si>
  <si>
    <t xml:space="preserve"> Ugovor br. 150/2021 o isporuci holter EKG-a za Internističku polikliniku (2 kom)</t>
  </si>
  <si>
    <t xml:space="preserve"> Ugovor br. 149/2021 o isporuci holter tlaka za Internističku polikliniku (2 kom)</t>
  </si>
  <si>
    <t xml:space="preserve"> Ugovor br. 165/2021 o izvršenju radova rekonstrukcije podova u 2., 3., 4. i 6. operacijskoj Sali</t>
  </si>
  <si>
    <t xml:space="preserve"> Ugovor br. 151/2021 o isporuci grijača za pacijente za Jedinicu intenzivnog liječenja i Centralni operacijski blok i centralnu sterilizaciju (2 kom)</t>
  </si>
  <si>
    <t xml:space="preserve"> Ugovor br. 169/2021 o isporuci infuzomata za potrebe Bolnice (15 kom)</t>
  </si>
  <si>
    <t xml:space="preserve"> Ugovor br. 170/2021 o isporuci perfuzora za potrebe Bolnice (15 kom)</t>
  </si>
  <si>
    <t xml:space="preserve"> Ugovor br. 146/2021 o kupoprodaji medicinskog potrošnog materijala - sistemi za infuziju i transfuziju, vrećice za urin, kateteri, sonde i drenovi (grupe 5 i 11)</t>
  </si>
  <si>
    <t xml:space="preserve"> Ugovor br. 164/2021 o isporuci i montaži aparata za otoakustičku emisiju za Neonatologiju</t>
  </si>
  <si>
    <t xml:space="preserve"> Ugovor br. 166/2021 o isporuci i montaži EKG aparata za potrebe Bolnice (6 kom)</t>
  </si>
  <si>
    <t xml:space="preserve"> Ugovor br. 168/2021 o isporuci i montaži EMG/EMNG uređaja za Odjel za neurologiju (1 kom)</t>
  </si>
  <si>
    <t xml:space="preserve"> Ugovor br. 183/2021 o kupoprodaji medicinskog potrošnog materijala za operaciju i sterilizaciju (grupa 3)</t>
  </si>
  <si>
    <t xml:space="preserve"> Ugovor br. 180/2021 o kupoprodaji medicinskog potrošnog materijala za intenzivno liječenje</t>
  </si>
  <si>
    <t xml:space="preserve"> Ugovor br. 181/2021 o kupoprodaji medicinskog potrošnog materijala za operaciju i sterilizaciju (grupa 1)</t>
  </si>
  <si>
    <t xml:space="preserve"> Ugovor br. 182/2021 o kupoprodaji medicinskog potrošnog materijala za operaciju i sterilizaciju (grupa 2)</t>
  </si>
  <si>
    <t xml:space="preserve"> Ugovor br. 185/2021 o isporuci i montaži mikrotoma s vodenom kupelji za Patologiju</t>
  </si>
  <si>
    <t xml:space="preserve"> Ugovor br. 195/2021 o kupoprodaji jednokratnog potrošnog materijala za operacijske zahvate (grupa 1 i 2)</t>
  </si>
  <si>
    <t xml:space="preserve"> Ugovor br. 197/2021 za godišnji servis respiratora Hamilton Medical</t>
  </si>
  <si>
    <t xml:space="preserve"> Ugovor br. 206/2021 o kupoprodaji disperzivno kohezivnih viskoelastika (grupa 2)</t>
  </si>
  <si>
    <t xml:space="preserve"> Ugovor br. 207/2021 o izvršenju usluge stručne analize postojećih okolnosti, uvjeta i postupaka s idejnim programskim urbanističko arhitektonskim prijedlogom rješenja Centra za pružanje usluga palijativne skrbi</t>
  </si>
  <si>
    <t xml:space="preserve"> Ugovor br. 210/2021 o kupoprodaji disperzivno kohezivnih viskoelastika (grupa 1)</t>
  </si>
  <si>
    <t xml:space="preserve"> Ugovor br. KLASA: 430-02/21-01/311; URBROJ: 2137-15-01-21-01 o pružanju pravne pomoći</t>
  </si>
  <si>
    <t xml:space="preserve"> Okvirni sporazum br. 87/2021 o kupoprodaji dezinficijensa (grupe 4, 7, 13, 14)</t>
  </si>
  <si>
    <t xml:space="preserve"> Okvirni sporazum br. 106/2021 o kupoprodaji elektrostimulatora srca</t>
  </si>
  <si>
    <t xml:space="preserve"> Okvirni sporazum br. 65/2021 o kupoprodaji prehrambenih proizvoda (grupe 2, 5, 8, 9, 10, 12, 13, 14, 16, 27, 33, 34)</t>
  </si>
  <si>
    <t xml:space="preserve"> Okvirni sporazum br. 123/2021 o kupoprodaji filtera i otopina za dijalizu, te potrošnog materijala za liječenje bubrega (grupe 1, 3, 8, 9 i 12)</t>
  </si>
  <si>
    <t xml:space="preserve"> Okvirni sporazum br. 125/2021 o kupoprodaji filtera i otopina za dijalizu, te potrošnog materijala za liječenje bubrega (grupe 5, 7, 10, 13)</t>
  </si>
  <si>
    <t xml:space="preserve"> Okvirni sporazum br. 126/2021 o kupoprodaji filtera i otopina za dijalizu, te potrošnog materijala za liječenje bubrega (grupe 14 i 15)</t>
  </si>
  <si>
    <t xml:space="preserve"> Okvirni sporazum br. 124/2021 o kupoprodaji filtera i otopina za dijalizu, te potrošnog materijala za liječenje bubrega (grupe 4, 6 i 11)</t>
  </si>
  <si>
    <t xml:space="preserve"> Okvirni sporazum br. 167/2021 o kupoprodaji filtera i otopina za dijalizu, te potrošnog materijala za liječenje bubrega (grupa 2)</t>
  </si>
  <si>
    <t xml:space="preserve"> Okvirni sporazum br. 172/2021 o nabavi usluge najma i održavanja radiološkog sustava za obradu slike - PACS i administrativnog radiološkog sustava - RIS</t>
  </si>
  <si>
    <t xml:space="preserve"> Okvirni sporazum br. 171/2021 o kupoprodaji medicinskih i nemedicinskih plinova</t>
  </si>
  <si>
    <t xml:space="preserve"> Okvirni sporazum br. 174/2021 o kupoprodaji sistema za vađenje krvi</t>
  </si>
  <si>
    <t xml:space="preserve"> Okvirni sporazum br. 190/2021 o kupoprodaji reagensa i dijagnostičkih sredstava za transfuziju (grupa 4)</t>
  </si>
  <si>
    <t xml:space="preserve"> Okvirni sporazum br. 193/2021 o kupoprodaji kontrastnih sredstava (grupe 4 i 10)</t>
  </si>
  <si>
    <t xml:space="preserve"> Okvirni sporazum br. 189/2021 o kupoprodaji reagensa i dijagnostičkih sredstava za transfuziju (grupa 3)</t>
  </si>
  <si>
    <t xml:space="preserve"> Okvirni sporazum br. 192/2021 o kupoprodaji kontrastnih sredstava (grupa 8)</t>
  </si>
  <si>
    <t xml:space="preserve"> Okvirni sporazum br. 191/2021 o kupoprodaji kontrastnih sredstava (grupe 1, 6, 7)</t>
  </si>
  <si>
    <t xml:space="preserve"> Okvirni sporazum br. 194/2021 o kupoprodaji kontrastnih sredstava (grupe 2, 3, 5, 9)</t>
  </si>
  <si>
    <t xml:space="preserve"> Okvirni sporazum br. 188/2021 o kupoprodaji reagensa i dijagnostičkih sredstava za transfuziju (grupa 2)</t>
  </si>
  <si>
    <t xml:space="preserve"> Okvirni sporazum br. 187/2021 o kupoprodaji reagensa i dijagnostičkih sredstava za transfuziju (grupa 1)</t>
  </si>
  <si>
    <t>Ugovor br. 209/2021 o kupoprodaji medicinskog potrošnog materijala - drenovi, igle za punkciju, kateteri, konektori</t>
  </si>
  <si>
    <t>21-JDN-2021</t>
  </si>
  <si>
    <t>Ema d.o.o., Vlaška 106, 10000 Zagreb</t>
  </si>
  <si>
    <t>PHARMACOL d.o.o., Šestinski dol 62, 10000 Zagreb</t>
  </si>
  <si>
    <t>Ugovor br. 214/2021 o kupoprodaji medicinskog potrošnog materijala - katetera i tubusa (grupa 2)</t>
  </si>
  <si>
    <t>26-JDN-2021</t>
  </si>
  <si>
    <t>Ugovor br. 213/2021 o kupoprodaji medicinskog potrošnog materijala - katetera i tubusa (grupa 1)</t>
  </si>
  <si>
    <t>22.11.2022.</t>
  </si>
  <si>
    <t>62-JDN-2021</t>
  </si>
  <si>
    <t>01.12.2021.</t>
  </si>
  <si>
    <t>30.11.2022.</t>
  </si>
  <si>
    <t>Ugovor br. 215/2021 za uslugu prijevoza i ekološko zbrinjavanje neopasnog otpada ključnog broja 19 08 09 (mješavine masti i ulja iz separatora ulje-voda, koje sadrže samo jestivo ulje i masnoće)</t>
  </si>
  <si>
    <t>55-JDN-2021</t>
  </si>
  <si>
    <t>30.11.2021.</t>
  </si>
  <si>
    <t>29.11.2022.</t>
  </si>
  <si>
    <t>Ugovor br. 211/2021 o izvršenju radova rekonstrukcije podova u sterilizaciji 1, 2 i sterilnoj 1, 2 u Centralnom operacijskom bloku i centralnoj sterilizaciji</t>
  </si>
  <si>
    <t>123-JDN-2021</t>
  </si>
  <si>
    <t>01.01.2022.</t>
  </si>
  <si>
    <t>Ugovor br. 219/2021 o kupoprodaji medicinskog potrošnog materijala za anesteziološki aparat Maquet</t>
  </si>
  <si>
    <t>38-JDN-2021</t>
  </si>
  <si>
    <t>05.12.2022.</t>
  </si>
  <si>
    <t>Etil promet d.o.o., Sveta Helena 166, Sveta Helena, 10380 Sveti Ivan Zelina</t>
  </si>
  <si>
    <t>Ugovor br. 217/2021 o kupoprodaji alkohola etilnog i alkohola apsolutnog</t>
  </si>
  <si>
    <t>10-JDN-2021</t>
  </si>
  <si>
    <t>01.12.2022.</t>
  </si>
  <si>
    <t>Alfamedic d.o.o., Vajdin vijenac 20, 10010 Zagreb</t>
  </si>
  <si>
    <t>Ugovor br. 223/2021 o kupoprodaji papira, folija, kontrola i zaštite za sterilizaciju (grupe 2 i 3)</t>
  </si>
  <si>
    <t>14-JDN-2021</t>
  </si>
  <si>
    <t>13.12.2021.</t>
  </si>
  <si>
    <t>12.12.2022.</t>
  </si>
  <si>
    <t>Koprivničke vode d.o.o., Mosna ilica 15a, 48000 Koprivnica</t>
  </si>
  <si>
    <t>Ugovor br. 225/2021 o pružanju usluge ispumpavanja i čišćenja septičke taložno-prelivne jame</t>
  </si>
  <si>
    <t>61-JDN-2021</t>
  </si>
  <si>
    <t>15.12.2022.</t>
  </si>
  <si>
    <t>Ugovor br. 222/2021 o kupoprodaji papira, folija, kontrola i zaštite za sterilizaciju (grupe 1 i 4)</t>
  </si>
  <si>
    <t>19.12.2022.</t>
  </si>
  <si>
    <t>Bormiamed d.o.o., Radnička cesta 55a, Zagreb</t>
  </si>
  <si>
    <t>Ugovor br. 226/2021 o kupoprodaji sustava za kontinuirano praćenje tlaka</t>
  </si>
  <si>
    <t>30-JDN-2021</t>
  </si>
  <si>
    <t>TARA-MED d.o.o., Sasi 5/2, 10410 Velika Gorica</t>
  </si>
  <si>
    <t>Ugovor br. 224/2021 o kupoprodaji papira, folija, kontrola i zaštite za sterilizaciju (grupa 5)</t>
  </si>
  <si>
    <t>Aneks ugovora br. 144/2021 o kupoprodaji medicinskog potrošnog materijala - sistemi za infuziju i transfuziju, vrećice za urin, kateteri, sonde i drenovi (grupe 1, 3 i 7)</t>
  </si>
  <si>
    <t>Ugovor br. 228/2021 o kupoprodaji klipsi i aplikatora za klipse (grupa 1)</t>
  </si>
  <si>
    <t>37-JDN-2021</t>
  </si>
  <si>
    <t>27.12.2021.</t>
  </si>
  <si>
    <t>26.12.2022.</t>
  </si>
  <si>
    <t xml:space="preserve"> Posebno skupi lijek – apalutamid (Erleada) (narudžbenica)</t>
  </si>
  <si>
    <t>30 dana od dana primitka narudžbenice</t>
  </si>
  <si>
    <t>Popravak aparata Airvo2 - Odjel za pulmologiju i infektologiju (narudžbenica)</t>
  </si>
  <si>
    <t>127-JDN-2021</t>
  </si>
  <si>
    <t xml:space="preserve"> Posebno skupi lijek oktreotid (Sandostatin lar) (narudžbenica)</t>
  </si>
  <si>
    <t>126-JDN-2021</t>
  </si>
  <si>
    <t>29.11.2021.</t>
  </si>
  <si>
    <t>Skupi lijek benralizumab (fasenra) (narudžbenica)</t>
  </si>
  <si>
    <t>128-JDN-2021</t>
  </si>
  <si>
    <t>Ugovor br. 212/2021 o isporuci i montaži respiratora za Jedinicu intenzivnog liječenja (2 kom)</t>
  </si>
  <si>
    <t>33/2021</t>
  </si>
  <si>
    <t>07.04.2022.</t>
  </si>
  <si>
    <t>13/2021</t>
  </si>
  <si>
    <t>Tehmed d.o.o., Tartinijeva 15, 52100 Pula</t>
  </si>
  <si>
    <t>Ugovor br. 4/2022 o kupoprodaji privremenih i trajnih katetera za dijalizu (grupa 1,3,4,5,6,7,8,9,10) - 1. godina</t>
  </si>
  <si>
    <t>01.02.2022.</t>
  </si>
  <si>
    <t>Ugovor br. 8/2022 o održavanju Integralnog bolničkog iformacijskog sustava IBIS</t>
  </si>
  <si>
    <t>5/2022</t>
  </si>
  <si>
    <t>Pregovarački postupak bez prethodne objave poziva na nadmetanje</t>
  </si>
  <si>
    <t>31.01.2023.</t>
  </si>
  <si>
    <t>EMA d.o.o., Vlaška 106, 10000 Zagreb</t>
  </si>
  <si>
    <t>Ugovor o kupoprodaji privremenih i trajnih katetera za dijalizu (grupa 2) -1. godina</t>
  </si>
  <si>
    <t>24.01.2023.</t>
  </si>
  <si>
    <t>Ugovor br. 24/2022 o nabavi radova na projektu "Energetska obnova zgrade centralne bolničke građevine Opće bolnice "Dr. Tomislav Bardek", na adresi Željka Selingera 1, Koprivnica"</t>
  </si>
  <si>
    <t>25/2021</t>
  </si>
  <si>
    <t>24.02.2022.</t>
  </si>
  <si>
    <t>16 mjeseci od dana uvođenja u posao</t>
  </si>
  <si>
    <t>23.06.2023.</t>
  </si>
  <si>
    <t>Ugovor br. 37/2022 o kupoprodaji medicinskog potrošnog materijala za pareneteralnu aplikaciju (grupe 1, 2, 3) - 1. godina</t>
  </si>
  <si>
    <t>6/2021</t>
  </si>
  <si>
    <t>27.02.2023.</t>
  </si>
  <si>
    <t>Helion group d.o.o., Martina Divalta 184, 31000 Osijek</t>
  </si>
  <si>
    <t>Ugovor br. 34/2022 o uslugama stručnog nadzora i koordinatora zaštite na radu na projektu "Energetska obnova zgrade centralne bolničke građevine Opće bolnice "Dr. Tomislav Bardek", na adresi Željka Selingera 1, Koprivnica", grupa 1</t>
  </si>
  <si>
    <t>26/2021</t>
  </si>
  <si>
    <t>16 mjesec od dana uvođenja radova u posao</t>
  </si>
  <si>
    <t>30.06.2023.</t>
  </si>
  <si>
    <t>Medicina trgovina d.o.o., Zeleni brijeg 1C, 10257 Brezovica</t>
  </si>
  <si>
    <t>Ugovor br. 41/2022 o kupoprodaji medicinskog potrošnog materijala za pareneteralnu aplikaciju (grupe 4, 7 i 8) - 1. godina</t>
  </si>
  <si>
    <t>02.03.2022.</t>
  </si>
  <si>
    <t>01.03.2023.</t>
  </si>
  <si>
    <t>Unocert j.d.o.o., Balokovićeva 21, 10020 Zagreb</t>
  </si>
  <si>
    <t>Ugovor br. 35/2022 o uslugama stručnog nadzora i koordinatora zaštite na radu na projektu "Energetska obnova zgrade centralne bolničke građevine Opće bolnice "Dr. Tomislav Bardek", na adresi Željka Selingera 1, Koprivnica", grupa 2</t>
  </si>
  <si>
    <t>01.07.2023.</t>
  </si>
  <si>
    <t>Ugovor br. 44/2022 o kupoprodaji laboratorijskih reagensa i laboratorijskog i hematološkog potrošnog materijala (grupe 5 i 9) - 1. godina</t>
  </si>
  <si>
    <t>3/2021</t>
  </si>
  <si>
    <t>02.03.2023.</t>
  </si>
  <si>
    <t>UGOVORI SKLOPLJENI U 2022. GODINI</t>
  </si>
  <si>
    <t>Poloplus d.o.o., Heinzelova 15A, 10000 Zagreb</t>
  </si>
  <si>
    <t>Ugovor br. 43/2022 o kupoprodaji laboratorijskih reagensa i laboratorijskog i hematološkog potrošnog materijala (grupa 8) - 1. godina</t>
  </si>
  <si>
    <t>28.02.2023.</t>
  </si>
  <si>
    <t>Ugovor br. 42/2022 o kupoprodaji laboratorijskih reagensa i laboratorijskog i hematološkog potrošnog materijala (grupe 1 i 6) - 1. godina</t>
  </si>
  <si>
    <t>23.03.2023.</t>
  </si>
  <si>
    <t>Ugovor 40/2022 o kupoprodaji medicinskog potrošnog materijala za pareneteralnu aplikaciju (grupa 11) - 1. godina</t>
  </si>
  <si>
    <t>Medicina-promet d.o.o., 1. Resnički gaj 2E, 10000 Zagreb</t>
  </si>
  <si>
    <t>Ugovor br. 47/2022 o kupoprodaji medicinskog potrošnog materijala za pareneteralnu aplikaciju (grupe 5, 6 i 9) - 1. godina</t>
  </si>
  <si>
    <t>Johnson&amp;Johnson S.E., d.o.o., Oreškovićeva 6h, 10010 Zagreb</t>
  </si>
  <si>
    <t>Ugovor br. 49/2022 o kupoprodaji ugradbenog i potrošnog materijala za ortopediju i traumatologiju (grupe 2 i 11) - 1. godina</t>
  </si>
  <si>
    <t>10/2021</t>
  </si>
  <si>
    <t>10.03.2022.</t>
  </si>
  <si>
    <t>09.03.2023.</t>
  </si>
  <si>
    <t>Ugovor br. 52/2022 o kupoprodaji ugradbenog i potrošnog materijala za ortopediju i traumatologiju (grupa 10) - 1. godina</t>
  </si>
  <si>
    <t>07.03.2022.</t>
  </si>
  <si>
    <t>06.03.2023.</t>
  </si>
  <si>
    <t>Arthrex Adria d.o.o., Ulica grada Vukovara 269G, 10000 Zagreb</t>
  </si>
  <si>
    <t>Ugovor br. 46/2022 o kupoprodaji ugradbenog i potrošnog materijala za ortopediju i traumatologiju (grupe 4 i 12) - 1. godina</t>
  </si>
  <si>
    <t>OmniMed d.o.o., Trpinjska 9, 10000 Zagreb</t>
  </si>
  <si>
    <t>Ugovor br. 48/2022 o kupoprodaji ugradbenog i potrošnog materijala za ortopediju i traumatologiju (grupe 6, 7, 8 i 14) - 1. godina</t>
  </si>
  <si>
    <t>08.03.2022.</t>
  </si>
  <si>
    <t>07.03.2023.</t>
  </si>
  <si>
    <t>Ugovor br. 51/2022 o kupoprodaji ugradbenog i potrošnog materijala za ortopediju i traumatologiju (grupe 13, 15 i 21) - 1. godina</t>
  </si>
  <si>
    <t>Ugovor br. 39/2022 o kupoprodaji medicinskog potrošnog materijala za pareneteralnu aplikaciju (grupa 10) - 1. godina</t>
  </si>
  <si>
    <t>Okvirni sporazum br. 2/2022 o kupoprodaji privremenih i trajnih katetera za dijalizu (grupa 2)</t>
  </si>
  <si>
    <t>13.01.2022.</t>
  </si>
  <si>
    <t>12.01.2024.</t>
  </si>
  <si>
    <t>Okvirni sporazum br. 1/2022 o kupoprodaji privremenih i trajnih katetera za dijalizu (grupa 1,3,4,5,6,7,8,9,10)</t>
  </si>
  <si>
    <t>13/2022</t>
  </si>
  <si>
    <t>20.01.2022.</t>
  </si>
  <si>
    <t>19.01.2024.</t>
  </si>
  <si>
    <t>Okvirni sporazum br. 29/2022 o kupoprodaji medicinskog potrošnog materijala za pareneteralnu aplikaciju (grupe 1, 2, 3)</t>
  </si>
  <si>
    <t>17.02.2022.</t>
  </si>
  <si>
    <t>16.02.2024.</t>
  </si>
  <si>
    <t>Okvirni sporazum br. 30/2022 o kupoprodaji medicinskog potrošnog materijala za pareneteralnu aplikaciju (grupe 4, 7, 8)</t>
  </si>
  <si>
    <t>21.02.2022.</t>
  </si>
  <si>
    <t>20.02.2024.</t>
  </si>
  <si>
    <t>Okvirni sporazum br. 33/2022 o kupoprodaji medicinskog potrošnog materijala za pareneteralnu aplikaciju (grupa 11)</t>
  </si>
  <si>
    <t>18.02.2022.</t>
  </si>
  <si>
    <t>17.02.2024.</t>
  </si>
  <si>
    <t>Okvirni sporazum br. 26/2022 o kupoprodaji laboratorijskih reagensa i laboratorijskog i hematološkog potrošnog materijala (grupe 5 i 9)</t>
  </si>
  <si>
    <t>20.02.2025.</t>
  </si>
  <si>
    <t>Okvirni sporazum br. 14/2022 o kupoprodaji ugradbenog i potrošnog materijala za ortopediju i traumatologiju (grupa 1)</t>
  </si>
  <si>
    <t>22.02.2022.</t>
  </si>
  <si>
    <t>Endopro implants d.o.o., Lašćinska 48, 10000 Zagreb</t>
  </si>
  <si>
    <t>21.02.2024.</t>
  </si>
  <si>
    <t>Okvirni sporazum br. 23/2022 o kupoprodaji laboratorijskih reagensa i laboratorijskog i hematološkog potrošnog materijala (grupe 1 i 6)</t>
  </si>
  <si>
    <t>17.02.2025.</t>
  </si>
  <si>
    <t>Okvirni sporazum br. 28/2022 o kupoprodaji laboratorijskih reagensa i laboratorijskog i hematološkog potrošnog materijala (grupe 5 i 9)</t>
  </si>
  <si>
    <t>3/2022</t>
  </si>
  <si>
    <t>16.02.2025.</t>
  </si>
  <si>
    <t>Okvirni sporazum br. 32/2022 o kupoprodaji medicinskog potrošnog materijala za pareneteralnu aplikaciju (grupa 10)</t>
  </si>
  <si>
    <t>Okvirni sporazum br. 17/2022 o kupoprodaji ugradbenog i potrošnog materijala za ortopediju i traumatologiju (grupe 4 i 12)</t>
  </si>
  <si>
    <t>23.04.2024.</t>
  </si>
  <si>
    <t>Okvirni sporazum br. 31/2022 o kupoprodaji medicinskog potrošnog materijala za pareneteralnu aplikaciju (grupe 5, 6 i 9)</t>
  </si>
  <si>
    <t>Okvirni sporazum br. 19/2022 o kupoprodaji ugradbenog i potrošnog materijala za ortopediju i traumatologiju (grupe 6, 7, 8 i 14)</t>
  </si>
  <si>
    <t>Okvirni sporazum br. 15/2022 o kupoprodaji ugradbenog i potrošnog materijala za ortopediju i traumatologiju (grupe 2 i 11)</t>
  </si>
  <si>
    <t>27.02.2024.</t>
  </si>
  <si>
    <t>Okvirni sporazum br. 18/2022 o kupoprodaji ugradbenog i potrošnog materijala za ortopediju i traumatologiju (grupe 5, 18 i 20)</t>
  </si>
  <si>
    <t>Lima - O.I. d.o.o., Ante Kovačić 3, 10000 Zagreb</t>
  </si>
  <si>
    <t>Okvirni sporazum br. 21/2022 o kupoprodaji ugradbenog i potrošnog materijala za ortopediju i traumatologiju (grupa 10)</t>
  </si>
  <si>
    <t>Okvirni sporazum br. 22/2022 o kupoprodaji ugradbenog i potrošnog materijala za ortopediju i traumatologiju (grupe 13, 15 i 21)</t>
  </si>
  <si>
    <t>Okvirni sporazum br. 20/2022 o kupoprodaji ugradbenog i potrošnog materijala za ortopediju i traumatologiju (grupe 9, 16 i 17)</t>
  </si>
  <si>
    <t>24.02.2024.</t>
  </si>
  <si>
    <t>Okvirni sporazum br. 16/2022 o kupoprodaji ugradbenog i potrošnog materijala za ortopediju i traumatologiju (grupa 3)</t>
  </si>
  <si>
    <t>Pharmacia Laboratorij d.o.o., Hondlova 2/4, 10000 Zagreb</t>
  </si>
  <si>
    <t>Okvirni sporazum br. 27/2022 o kupoprodaji laboratorijskih reagensa i laboratorijskog i hematološkog potrošnog materijala (grupa 7)</t>
  </si>
  <si>
    <t>07.03.2025.</t>
  </si>
  <si>
    <t>Okvirni sporazum br. 25/2022 o kupoprodaji laboratorijskih reagensa i laboratorijskog i hematološkog potrošnog materijala (grupe 2 i 4)</t>
  </si>
  <si>
    <t>21.02.2025.</t>
  </si>
  <si>
    <t>Okvirni sporazum br. 77/22 o kupoprodaji lijekova po grupama - 3 (grupe 8, 33, 40, 41, 42, 56, 57, 60 i 61)</t>
  </si>
  <si>
    <t>1.3./2021</t>
  </si>
  <si>
    <t>17.03.2024.</t>
  </si>
  <si>
    <t>Okvirni sporazum br. 67/2022 o kupoprodaji lijekova po grupama - 1 (grupe 14, 26, 75, 76, 77, 78, 99 i 101)</t>
  </si>
  <si>
    <t>1.1./2021</t>
  </si>
  <si>
    <t>20.03.2024.</t>
  </si>
  <si>
    <t>Okvirni sporazum br. 73/2022 o kupoprodaji lijekova po grupama - 2 (grupe 13, 96, 124, 158, 165 i 171)</t>
  </si>
  <si>
    <t>1.2./2021</t>
  </si>
  <si>
    <t>Okvirni sporazum br. 80/2022 o kupoprodaji lijekova po grupama - 3 (grupe 10, 11, 20, 34, 39, 47, 69, 78, 84, 85, 176, 182 i 186)</t>
  </si>
  <si>
    <t>Okvirni sporazum br. 61/2022 o kupoprodaji lijekova po grupama - 1 (grupe 7, 19, 20, 21 ,22, 23, 27, 31, 35, 36, 38, 41,47, 48, 50, 66, 69, 71, 72, 73, 74, 84, 89, 90, 93, 94, 95, 102, 106, 109, 109, 114, 122, 123, 129, 138, 143, 155, 160, 161, 165, 167, 170, 171, 172 i 176)</t>
  </si>
  <si>
    <t>17.03.2022.</t>
  </si>
  <si>
    <t>16.03.2024.</t>
  </si>
  <si>
    <t>Okvirni sporazum br. 69/2022 o kupoprodaji lijekova po grupama - 2 (grupe 4, 9, 10, 11, 12, 14, 16, 20, 22, 23, 27, 29, 30, 41, 51, 56, 57, 69, 70, 71, 73, 75, 77, 79, 80, 82, 86, 88, 91, 95, 98, 99, 102, 108, 111, 112, 113, 131, 132, 136, 146, 149, 150, 152, 157, 159, 160, 161, 166, 167, 169 i 175)</t>
  </si>
  <si>
    <t>Okvirni sporazum br. 76/2022 o kupoprodaji lijekova po grupama - 3 (grupe 5, 12, 15, 16, 22, 23, 25, 26, 27, 30, 31, 35, 43, 44, 48, 50, 51, 52, 53, 54, 55, 59, 65, 66, 75, 89, 90, 95, 96, 114, 117, 119, 123, 132, 135, 137, 145, 148, 152, 156, 157, 160, 161, 162, 164, 165, 167, 168, 170, 177, 178, 179, 181 i 188)</t>
  </si>
  <si>
    <t>Okvirni sporazum br. 63/2022 o kupoprodaji lijekova po grupama - 1 (grupe 1, 2, 3, 4, 9, 13, 15, 17, 18, 24, 25, 28, 29, 32, 33, 34, 40, 53, 54, 64, 83, 85, 91, 92, 103, 104, 105, 110, 111, 112, 116, 121, 124, 127, 131, 136, 137, 141, 147,148, 149, 150, 151, 156, 159, 164, 168, 169 i 173)</t>
  </si>
  <si>
    <t>22.03.2022.</t>
  </si>
  <si>
    <t>21.03.2024.</t>
  </si>
  <si>
    <t>Okvirni sporazum br 71/2022 o kupoprodaji lijekova po grupama - 2 (grupe 6, 8, 17, 21, 25, 26, 31, 33, 37, 39, 42, 43, 44, 45, 46, 47, 48, 49, 61, 62, 63, 64, 66, 67, 68, 72, 74, 76, 78, 83, 84, 85, 89, 90, 92, 93, 94, 103, 107, 110, 114, 115, 116, 117, 119, 121, 123, 126, 127, 128, 129, 130, 133, 134, 138, 140, 145, 147, 154, 162, 164, 168 i 174)</t>
  </si>
  <si>
    <t>Okvirni sporazum br. 78/2022 o kupoprodaji lijekova po grupama - 3 (grupe 2, 3, 4, 9, 21, 24, 29, 32, 49, 62, 63, 70, 71, 72, 74, 77, 83, 86, 87, 88, 91, 93, 101, 107, 109, 110, 112, 113, 118, 127, 128, 129, 130, 131, 133, 134, 136, 138, 140, 141, 153, 154, 155, 158, 184, 185 i 187)</t>
  </si>
  <si>
    <t>Phoenix Farmacija d.o.o., Ozaljska95, 10000 Zagreb</t>
  </si>
  <si>
    <t>Okvirni sporazum br. 62/2022 o kupoprodaji lijekova po grupama - 1 (grupe 5, 6, 8, 10, 11, 12, 16, 30, 37, 39, 42, 43, 44, 46, 49, 51, 52, 55, 56, 57, 58, 59, 60, 61, 62, 63, 79, 80, 81, 82, 98, 108, 134, 135, 139, 142, 144, 145, 152, 153, 157, 158, 162, 163, 166, 174 i 175)</t>
  </si>
  <si>
    <t>Okvirni sporazum br. 68/2022 o kupoprodaji lijekova po grupama - 2 (grupe 1, 2, 5, 15, 18, 32, 35, 36, 38, 40, 50, 52, 53, 54, 58, 59, 60, 65, 81, 87, 100, 101, 104, 105, 106, 109, 118, 120, 122, 125, 135, 137, 144, 153, 156 i 163)</t>
  </si>
  <si>
    <t>Okvirni sporazum br. 79/2022 o kupoprodaji lijekova po grupama - 3 (grupe 1, 7, 17, 18, 19, 28, 36, 37, 38, 45, 46, 58, 64, 67, 68, 73, 76, 81, 92, 94, 97, 98, 99, 100, 102, 103, 104, 105, 106, 108, 111, 115, 116, 120, 121, 122, 124, 125, 126, 139, 142, 143, 144, 146, 147, 149, 150, 151, 159, 163, 166, 169, 173, 174, 175, 180 i 183)</t>
  </si>
  <si>
    <t>Okvirni sporazum br. 64/2022 o kupoprodaji lijekova po grupama - 1 (grupe 86, 87, 88, 96, 97, 113, 117, 118, 119, 120, 130, 132 i 140)</t>
  </si>
  <si>
    <t>14.03.2024.</t>
  </si>
  <si>
    <t>Okvirni sporazum br. 75/2022 o kupoprodaji lijekova po grupama - 2 (grupe 24, 148, 151, 172 i 173)</t>
  </si>
  <si>
    <t>Okvirni sporazum br. 72/2022 o kupoprodaji lijekova po grupama - 2 (grupe 3 i 7)</t>
  </si>
  <si>
    <t>1.2./2022</t>
  </si>
  <si>
    <t>Okvirni sporazum br. 66/2022 o kupoprodaji lijekova po grupama - 1 (grupe 65, 67, 68, 70, 107, 115, 125, 126, 128 i 133)</t>
  </si>
  <si>
    <t>23.03.2022.</t>
  </si>
  <si>
    <t>Agmar d.o.o., Jakuševečka ulica 4B, 10000 Zagreb</t>
  </si>
  <si>
    <t>22.03.2024.</t>
  </si>
  <si>
    <t>Okvirni sporazum br. 74/2022 o kupoprodaji lijekova po grupama - 2 (grupa 155)</t>
  </si>
  <si>
    <t>Okvirni sporazum br. 81/2022 o kupoprodaji lijekova po grupama - 3 (grupe 13 i 14)</t>
  </si>
  <si>
    <t>Okvirni sporazum br. 107/2022 o kupoprodaji zavojnog materijala (grupe 6, 7, 9, 12, 15, 17, 18 i 20)</t>
  </si>
  <si>
    <t>15/2021</t>
  </si>
  <si>
    <t>Lohmann &amp; Rauscher d.o.o., Jakuševečka 1E, 10010 Zagreb</t>
  </si>
  <si>
    <t>30.03.2024.</t>
  </si>
  <si>
    <t>Okvirni sporazum br. 102/2022 o kupoprodaji zavojnog materijala (grupe 14 i 16)</t>
  </si>
  <si>
    <t>Stoma Medical d.o.o., Ulica Frana Folnegovića 1C/VIII kat, 10000 Zagreb</t>
  </si>
  <si>
    <t>31.03.2024.</t>
  </si>
  <si>
    <t>Okvirni sporazum br. 82/2022 o kupoprodaji adsorbera za purifikaciju krvi</t>
  </si>
  <si>
    <t>2/2022</t>
  </si>
  <si>
    <t>Okvirni sporazum br. 106/2022 o kupoprodaji zavojnog materijala (grupe 2, 3 i 23)</t>
  </si>
  <si>
    <t>Okvirni sporazum br. 119/2022 o kupoprodaji potrošnog materijala za spajanje, šivanje, ligature (grupe 3, 18 i 19)</t>
  </si>
  <si>
    <t>8/2021</t>
  </si>
  <si>
    <t>Okvirni sporazum br. 103/2022 o kupoprodaji zavojnog materijala (grupe 10 i 22)</t>
  </si>
  <si>
    <t>Okvirni sporazum br. 115/2022 o kupoprodaji potrošnog materijala za spajanje, šivanje, ligature (grupe 14 i 15)</t>
  </si>
  <si>
    <t>04.04.2022.</t>
  </si>
  <si>
    <t>03.04.2024.</t>
  </si>
  <si>
    <t>Okvirni sporazum br. 105/2022 o kupoprodaji zavojnog materijala (grupe 1, 4, 13, 19 i 21)</t>
  </si>
  <si>
    <t>06.04.2022.</t>
  </si>
  <si>
    <t>05.04.2024.</t>
  </si>
  <si>
    <t>Okvirni sporazum br. 118/2022 o kupoprodaji potrošnog materijala za spajanje, šivanje, ligature (grupe 1, 2 i 20)</t>
  </si>
  <si>
    <t>05.04.2022.</t>
  </si>
  <si>
    <t>04.04.2024.</t>
  </si>
  <si>
    <t>Okvirni sporazum br. 120/2022 o kupoprodaji potrošnog materijala za spajanje, šivanje, ligature (grupe 8, 9, 11, 13, 16 i 17)</t>
  </si>
  <si>
    <t>Okvirni sporazum br. 116/2022 o kupoprodaji potrošnog materijala za spajanje, šivanje, ligature (grupe 6, 7 i 12)</t>
  </si>
  <si>
    <t>Okvirni sporazum br. 104/2022 o kupoprodaji zavojnog materijala (grupe 5 i 11)</t>
  </si>
  <si>
    <t>Paul Hartmann d.o.o., Karlovačka cesta 4F, 10000 Zagreb</t>
  </si>
  <si>
    <t>Okvirni sporazum br. 117/2022 o kupoprodaji potrošnog materijala za spajanje, šivanje, ligature (grupe 4, 5 i 10)</t>
  </si>
  <si>
    <t>Okvirni sporazum br. 114/2022 o kupoprodaji potrošnog materijala za spajanje, šivanje, ligature (grupa 21)</t>
  </si>
  <si>
    <t>25.04.2022.</t>
  </si>
  <si>
    <t>Okvirni sporazum br. 178/2022 o kupoprodaji laboratorijskih reagensa i potrošnog laboratorijskog materijala za hematološki brojač</t>
  </si>
  <si>
    <t>24.05.2025.</t>
  </si>
  <si>
    <t>03.05.2022.</t>
  </si>
  <si>
    <t>11.03.2022.</t>
  </si>
  <si>
    <t>10.03.2023.</t>
  </si>
  <si>
    <t>Instrumentaria d.d., Rimski out 31, 10360 Sesvete</t>
  </si>
  <si>
    <t>14.03.2022.</t>
  </si>
  <si>
    <t>13.03.2023.</t>
  </si>
  <si>
    <t>Ugovor br 50/2022 o kupoprodaji ugradbenog i potrošnog materijala za ortopediju i traumatologiju (grupe 5, 18 i 20) - 1. godina</t>
  </si>
  <si>
    <t>Ugovor br. 53/2022 o kupoprodaji ugradbenog i potrošnog materijala za ortopediju i traumatologiju (grupe 9, 16 i 17) - 1. godina</t>
  </si>
  <si>
    <t>17.03.2023.</t>
  </si>
  <si>
    <t>Ugovor br. 38/2022 o nabavi usluge preventivnog održavanja i servisiranja uređaja proizvođača Siemens</t>
  </si>
  <si>
    <t>Ugovor br. 56/2022 o kupoprodaji laboratorijskih reagensa i laboratorijskog i hematološkog potrošnog materijala (grupa 7) - 1. godina</t>
  </si>
  <si>
    <t>Ugovor br. 87/2022 o kupoprodaji lijekova po grupama - 1 (grupe 86, 87, 88, 96, 97, 113, 117, 118, 119, 120, 130, 132 i 140) - 1. godina</t>
  </si>
  <si>
    <t>28.03.2022.</t>
  </si>
  <si>
    <t>27.03.2023.</t>
  </si>
  <si>
    <t>Ugovor br. 85/2022 o kupoprodaji lijekova po grupama - 1 (grupe 7, 19, 20, 21 ,22, 23, 27, 31, 35, 36, 38, 41,47, 48, 50, 66, 69, 71, 72, 73, 74, 84, 89, 90, 93, 94, 95, 102, 106, 109, 109, 114, 122, 123, 129, 138, 143, 155, 160, 161, 165, 167, 170, 171, 172 i 176) - 1. godina</t>
  </si>
  <si>
    <t>Ugovor br. 91/2022 o kupoprodaji lijekova po grupama - 2 (grupe 4, 9, 10, 11, 12, 14, 16, 20, 22, 23, 27, 29, 30, 41, 51, 56, 57, 69, 70, 71, 73, 75, 77, 79, 80, 82, 86, 88, 91, 95, 98, 99, 102, 108, 111, 112, 113, 131, 132, 136, 146, 149, 150, 152, 157, 159, 160, 161, 166, 167, 169 i 175) - 1. godina</t>
  </si>
  <si>
    <t>Ugovor br. 100/2022 o kupoprodaji lijekova po grupama - 3 (grupe 5, 12, 15, 16, 22, 23, 25, 26, 27, 30, 31, 35, 43, 44, 48, 50, 51, 52, 53, 54, 55, 59, 65, 66, 75, 89, 90, 95, 96, 114, 117, 119, 123, 132, 135, 137, 145, 148, 152, 156, 157, 160, 161, 162, 164, 165, 167, 168, 170, 177, 178, 179, 181 i 188) - 1. godina</t>
  </si>
  <si>
    <t>25.03.2022.</t>
  </si>
  <si>
    <t>24.03.2023.</t>
  </si>
  <si>
    <t>Ugovor br. 84/2022 o kupoprodaji lijekova po grupama - 1 (grupe 5, 6, 8, 10, 11, 12, 16, 30, 37, 39, 42, 43, 44, 46, 49, 51, 52, 55, 56, 57, 58, 59, 60, 61, 62, 63, 79, 80, 81, 82, 98, 108, 134, 135, 139, 142, 144, 145, 152, 153, 157, 158, 162, 163, 166, 174 i 175) - 1. godina</t>
  </si>
  <si>
    <t>Ugovor br. 90/2022 o kupoprodaji lijekova po grupama - 2 (grupe 1, 2, 5, 15, 18, 32, 35, 36, 38, 40, 50, 52, 53, 54, 58, 59, 60, 65, 81, 87, 100, 101, 104, 105, 106, 109, 118, 120, 122, 125, 135, 137, 144, 153, 156 i 163) - 1. godina</t>
  </si>
  <si>
    <t>Ugovor br. 99/2022 o kupoprodaji lijekova po grupama - 3 (grupe 1, 7, 17, 18, 19, 28, 36, 37, 38, 45, 46, 58, 64, 67, 68, 73, 76, 81, 92, 94, 97, 98, 99, 100, 102, 103, 104, 105, 106, 108, 111, 115, 116, 120, 121, 122, 124, 125, 126, 139, 142, 143, 144, 146, 147, 149, 150, 151, 159, 163, 166, 169, 173, 174, 175, 180 i 183) - 1. godina</t>
  </si>
  <si>
    <t>30.03.2022.</t>
  </si>
  <si>
    <t>29.03.2023.</t>
  </si>
  <si>
    <t>Ugovor br. 86/2022 o kupoprodaji lijekova po grupama - 1 (grupe 14, 26, 75, 76, 77, 78, 99 i 101) - 1. godina</t>
  </si>
  <si>
    <t>Ugovor br. 92/2022 o kupoprodaji lijekova po grupama - 2 (grupe 13, 96, 124, 158, 165 i 171) - 1. godina</t>
  </si>
  <si>
    <t>Ugovor br. 98/2022 o kupoprodaji lijekova po grupama - 3 (grupe 10, 11, 20, 34, 39, 47, 69, 78, 84, 85, 176, 182 i 186) - 1. godina</t>
  </si>
  <si>
    <t>Ugovor br. 83/2022 o kupoprodaji lijekova po grupama - 1 (grupe 1, 2, 3, 4, 9, 13, 15, 17, 18, 24, 25, 28, 29, 32, 33, 34, 40, 53, 54, 64, 83, 85, 91, 92, 103, 104, 105, 110, 111, 112, 116, 121, 124, 127, 131, 136, 137, 141, 147,148, 149, 150, 151, 156, 159, 164, 168, 169 i 173) - 1. godina</t>
  </si>
  <si>
    <t>Ugovor br. 89/2022 o kupoprodaji lijekova po grupama - 2 (grupe 6, 8, 17, 21, 25, 26, 31, 33, 37, 39, 42, 43, 44, 45, 46, 47, 48, 49, 61, 62, 63, 64, 66, 67, 68, 72, 74, 76, 78, 83, 84, 85, 89, 90, 92, 93, 94, 103, 107, 110, 114, 115, 116, 117, 119, 121, 123, 126, 127, 128, 129, 130, 133, 134, 138, 140, 145, 147, 154, 162, 164, 168 i 174) - 1. godina</t>
  </si>
  <si>
    <t>Ugovor 97/2022 o kupoprodaji lijekova po grupama - 3 (grupe 2, 3, 4, 9, 21, 24, 29, 32, 49, 62, 63, 70, 71, 72, 74, 77, 83, 86, 87, 88, 91, 93, 101, 107, 109, 110, 112, 113, 118, 127, 128, 129, 130, 131, 133, 134, 136, 138, 140, 141, 153, 154, 155, 158, 184, 185 i 187) - 1. godina</t>
  </si>
  <si>
    <t>30.03.2023.</t>
  </si>
  <si>
    <t>Ugovor br. 96/2022 o kupoprodaji lijekova po grupama - 3 (grupe 8, 33, 40, 41, 42, 56, 57, 60 i 61) - 1. godina</t>
  </si>
  <si>
    <t>Ugovor br. 113/2022 o kupoprodaji zavojnog materijala (grupe 6, 7, 9, 12, 15, 17, 18 i 20) - 1. godina</t>
  </si>
  <si>
    <t>Ugovor br. 108/2022 o kupoprodaji zavojnog materijala (grupe 14 i 16) - 1. godina</t>
  </si>
  <si>
    <t>31.03.2023.</t>
  </si>
  <si>
    <t>Ugovor br. 133/2022 o kupoprodaji adsorbera za purifikaciju krvi - 1. godina</t>
  </si>
  <si>
    <t>Ugovor br. 112/2022 o kupoprodaji zavojnog materijala (grupe 2, 3 i 23) - 1. godina</t>
  </si>
  <si>
    <t>15/2022</t>
  </si>
  <si>
    <t>Ugovor br. 126/2022 o kupoprodaji potrošnog materijala za spajanje, šivanje, ligature (grupe 3, 18 i 19) - 1. godina</t>
  </si>
  <si>
    <t>Ugovor br. 109/2022 o kupoprodaji zavojnog materijala (grupe 10 i 22) - 1. godina</t>
  </si>
  <si>
    <t>Ugovor br. 122/2022 o kupoprodaji potrošnog materijala za spajanje, šivanje, ligature (grupe 14 i 15) - 1. godina</t>
  </si>
  <si>
    <t>03.04.2023.</t>
  </si>
  <si>
    <t>Ugovor br. 93/2022 o kupoprodaji lijekova po grupama - 2 (grupe 3 i 7) - 1. godina</t>
  </si>
  <si>
    <t>1.1/2021</t>
  </si>
  <si>
    <t>1.2/2021</t>
  </si>
  <si>
    <t>1.3/2021</t>
  </si>
  <si>
    <t>Ugovor br. 111/2022 o kupoprodaji zavojnog materijala (grupe 1, 4, 13, 19 i 21) - 1. godina</t>
  </si>
  <si>
    <t>05.04.2023.</t>
  </si>
  <si>
    <t>Ugovor br. 125/2022 o kupoprodaji potrošnog materijala za spajanje, šivanje, ligature (grupe 1, 2 i 20) - 1. godina</t>
  </si>
  <si>
    <t>04.04.2023.</t>
  </si>
  <si>
    <t>Ugovor br. 127/2022 o kupoprodaji potrošnog materijala za spajanje, šivanje, ligature (grupe 8, 9, 11, 13, 16 i 17) - 1. godina</t>
  </si>
  <si>
    <t>Ugovor br. 123/2022 o kupoprodaji potrošnog materijala za spajanje, šivanje, ligature (grupe 6, 7 i 12) - 1. godina</t>
  </si>
  <si>
    <t>Ugovor br. 110/2022 o kupoprodaji zavojnog materijala (grupe 5 i 11) - 1. godina</t>
  </si>
  <si>
    <t>Ugovor br, 124/2022 o kupoprodaji potrošnog materijala za spajanje, šivanje, ligature (grupe4, 5 i 10) - 1. godina</t>
  </si>
  <si>
    <t>Ugovor br. 101/2022 o kupoprodaji lijekova po grupama - 3 (grupe 13 i 14) - 1. godina</t>
  </si>
  <si>
    <t>Ugovor br. 95/2022 o kupoprodaji lijekova po grupama - 2 (grupa 155) - 1. godina</t>
  </si>
  <si>
    <t>Ugovor br. 88/2022 o kupoprodaji lijekova po grupama - 1 (grupe 65, 67, 68, 70, 107, 115, 125, 126, 128 i 133) - 1. godina</t>
  </si>
  <si>
    <t>06.04.2023.</t>
  </si>
  <si>
    <t>Ugovor br. 121/2022 o kupoprodaji potrošnog materijala za spajanje, šivanje, ligature (grupa 21) - 1. godina</t>
  </si>
  <si>
    <t>Ugovor br. 141/2022 o kupoprodaji prehrambenih proizvoda (grupe 17, 18, 19, 20, 21, 26 i 28) - 2. god.</t>
  </si>
  <si>
    <t>29.04.2022.</t>
  </si>
  <si>
    <t>28.04.2023.</t>
  </si>
  <si>
    <t>Ugovor br. 172/2022 o kupoprodaji materijala za spajanje, šivanje i ligature (grupa 3) - 2. god.</t>
  </si>
  <si>
    <t>15.05.2023.</t>
  </si>
  <si>
    <t>Ugovor br. 173/2022 o kupoprodaji materijala za spajanje, šivanje i ligature (grupa 2) - 2. god.</t>
  </si>
  <si>
    <t>11.05.2023.</t>
  </si>
  <si>
    <t>Ugovor br. 158/2022 o kupoprodaji prehrambenih proizvoda (grupe 23 i 25) - 2. god.</t>
  </si>
  <si>
    <t>07.05.2022.</t>
  </si>
  <si>
    <t>Ugovor br. 159/2022 o kupoprodaji prehrambenih proizvoda (grupa 24) - 2. god</t>
  </si>
  <si>
    <t>14.05.2022.</t>
  </si>
  <si>
    <t>Drager Medical Croatia d.o.o., Avenija V. Holjevca 40, 10000 Zagreb</t>
  </si>
  <si>
    <t>Ugovor br. 174/2022 o kupoprodaji materijala za spajanje, šivanje i ligature (grupa 1) - 2. god.</t>
  </si>
  <si>
    <t>24.05.2023.</t>
  </si>
  <si>
    <t>11/2022</t>
  </si>
  <si>
    <t>Ugovor br. 170/2022 o isporuci i montaži anesteziološkog aparata za Odjel za anesteziologiju, reanimatologiju i intenzivnu medicinu (1 kom)</t>
  </si>
  <si>
    <t>23.05.2022.</t>
  </si>
  <si>
    <t>22.07.2022.</t>
  </si>
  <si>
    <t>Ugovor br. 221/2021 o opskrbi plinom - 2. godina</t>
  </si>
  <si>
    <t>31.12.2022.</t>
  </si>
  <si>
    <t>Ugovor br. O-22-529 o opskrbi električnom energijom - 1. godina</t>
  </si>
  <si>
    <t>Ugovor br. 220/2021 o nabavi telekomunikacijskih usluga u pokretnoj i nepokretnoj elektronuičkoj komunikacijskoj mreži (grupa 1) - 1. godina</t>
  </si>
  <si>
    <t>Lijek omalizumab (Xolair) (narudžbenica)</t>
  </si>
  <si>
    <t>74-JDN-2022</t>
  </si>
  <si>
    <t>Skupi lijek apalutamid (Erleada) (narudžbenica)</t>
  </si>
  <si>
    <t>77-JDN-2022</t>
  </si>
  <si>
    <t>14.02.2022.</t>
  </si>
  <si>
    <t>Skupi lijek Nintedanib (Ofev) (narudžbenica)</t>
  </si>
  <si>
    <t>78-JDN-2022</t>
  </si>
  <si>
    <t>24.03.2022.</t>
  </si>
  <si>
    <t>Službena odjeća za nemedicinsko osoblje (narudžbenica)</t>
  </si>
  <si>
    <t>51-JDN-2022</t>
  </si>
  <si>
    <t>05.05.2022.</t>
  </si>
  <si>
    <t>99-JDN-2022</t>
  </si>
  <si>
    <t>12.04.2022.</t>
  </si>
  <si>
    <t>Usluga popravka ultrazvuka GE Healthcare Voluson S8 (narudžbenica)</t>
  </si>
  <si>
    <t>100-JDN-2022</t>
  </si>
  <si>
    <t>21.04.2022.</t>
  </si>
  <si>
    <t>15 dana od dana primitka narudžbenice</t>
  </si>
  <si>
    <t>101-JDN-2022</t>
  </si>
  <si>
    <t>Usluga zamjene sonde na uređaju GE Healthcare Vivid S70 (narudžbenica)</t>
  </si>
  <si>
    <t>102-JDN-2022</t>
  </si>
  <si>
    <t>Popravak opreme u Odsjeku za dijetetiku i prehranu (narudžbenica)</t>
  </si>
  <si>
    <t>60 dana od dana primitka narudžbenice</t>
  </si>
  <si>
    <t>02.07.2022.</t>
  </si>
  <si>
    <t>Ugovor br. 5/2022 o kupoprodaji internih štampanih obrazaca</t>
  </si>
  <si>
    <t>2-JDN-2022</t>
  </si>
  <si>
    <t>30.01.2023.</t>
  </si>
  <si>
    <t>6-JDN-2022</t>
  </si>
  <si>
    <t>Ugovor br. 10/2022 o kupoprodaji materijala za higijenske potrebe i njegu</t>
  </si>
  <si>
    <t>7-JDN-2022</t>
  </si>
  <si>
    <t>07.02.2023.</t>
  </si>
  <si>
    <t>Ugovor br. 9/2022 o isporuci i montaži specijalnog hladnjaka za pohranu i čuvanje eritrocitnih krvnih pripravaka</t>
  </si>
  <si>
    <t>75-JDN-2022</t>
  </si>
  <si>
    <t>09.02.2022.</t>
  </si>
  <si>
    <t>Medical centar d.o.o., Remetinečki Gaj 22b, 10000 Zagreb</t>
  </si>
  <si>
    <t>08.05.2022.</t>
  </si>
  <si>
    <t>Ugovor br. 13/2022 o izvršenju usluge izrade idejnog rješenja u Projektu „Rekonstrukcija i dogradnja Bolničke ljekarne s prostorom za pripremu citostatske terapije i automatiziranog skladišta lijekova“</t>
  </si>
  <si>
    <t>76-JDN-2022</t>
  </si>
  <si>
    <t>Petgrad d.o.o., Trg Tomislava dr. bardeka 4, 48000 Koprivnica</t>
  </si>
  <si>
    <t>26.03.2022.</t>
  </si>
  <si>
    <t>Ugovor br. 12/2022 o kupoprodaji medicinskog potrošnog materijala - razno (grupa 4)</t>
  </si>
  <si>
    <t>38-JDN-2022</t>
  </si>
  <si>
    <t>07.02.2022.</t>
  </si>
  <si>
    <t>06.02.2023.</t>
  </si>
  <si>
    <t>Ugovor br. 11/2022 o kupoprodaji medicinskog potrošnog materijala - razno (grupa 1)</t>
  </si>
  <si>
    <t>08.02.2023.</t>
  </si>
  <si>
    <t>Ugovor br. 36/2022 o kupoprodaji crijeva za irigaciju za Olympus sukcijsko-irigacijsku pumpu</t>
  </si>
  <si>
    <t>Popravak analizatora za analizu bazenske vode</t>
  </si>
  <si>
    <t>73-JDN-2022</t>
  </si>
  <si>
    <t>26.01.2022.</t>
  </si>
  <si>
    <t>TONA-MONT, uslužni obrt, vl. Antun Margetić, Šenova 7, 10000 Zagreb</t>
  </si>
  <si>
    <t>40-JDN-2022</t>
  </si>
  <si>
    <t>Olympus Czech Group s.r.o., Podružnica Zagreb, Slavonska avenija 1B, 10000 Zagreb</t>
  </si>
  <si>
    <t>17.02.2023.</t>
  </si>
  <si>
    <t>Ugovor br. 7/2022 o pružanju poštanskih usluga - poštarine</t>
  </si>
  <si>
    <t>53-JDN-2022</t>
  </si>
  <si>
    <t>Ugovor br. 57/2022 o kupoprodaji medicinskog potrošnog materijala za anesteziju (grupa 1)</t>
  </si>
  <si>
    <t>15-JDN-2022</t>
  </si>
  <si>
    <t>Ugovor br. 58/2022 o kupoprodaji medicinskog potrošnog materijala za anesteziju (grupa 2)</t>
  </si>
  <si>
    <t>Ugovor br. 60/2022 o kupoprodaji medicinskog potrošnog materijala za anesteziju (grupa 4)</t>
  </si>
  <si>
    <t>16.03.2023.</t>
  </si>
  <si>
    <t>Agroproteinka-energija d.o.o., Strojarska 11, 10361 Sesvetski Kraljevec</t>
  </si>
  <si>
    <t>Ugovor br. 128/2022 za uslugu sakupljanja i odvoza biorazgradivog otpada iz kuhinje ključnog broja 20 01 08</t>
  </si>
  <si>
    <t>63-JDN-2022</t>
  </si>
  <si>
    <t>Ugovor br. 130/2022 o kupoprodaji staklenog, plastičnog, metalnog i drvenog medicinskog potrošnog materijala (grupe 4 i 6)</t>
  </si>
  <si>
    <t>13-JDN-2022</t>
  </si>
  <si>
    <t>Ugovor br. 132/2022 o kupoprodaji staklenog, plastičnog, metalnog i drvenog medicinskog potrošnog materijala (grupe 1, 2 i 5)</t>
  </si>
  <si>
    <t>Ugovor br. 129/2022 o kupoprodaji materijala za čišćenje i održavanje medicinskih aparata</t>
  </si>
  <si>
    <t>29-JDN-2022</t>
  </si>
  <si>
    <t>Ugovor br. 131/2022 o kupoprodaji staklenog, plastičnog, metalnog i drvenog medicinskog potrošnog materijala (grupa 3)</t>
  </si>
  <si>
    <t>Ugovor br. 135/2022 o kupoprodaji reagensa CYFRA 21-1 za analizator Abbott Alinity I</t>
  </si>
  <si>
    <t>96-JDN-2022</t>
  </si>
  <si>
    <t>11.04.2023.</t>
  </si>
  <si>
    <t>Kapov d.o.o., Doverska 24, 21000 Split</t>
  </si>
  <si>
    <t>Ugovor br. 134/2022 o usluzi projektantskog nadzora nad izvođenjem radova na projektu "Energetska obnova zgrade centralne bolničke građevine Opće bolnice "Dr. Tomislav Bardek" na adresi Željka Selingera 1, Koprivnica"</t>
  </si>
  <si>
    <t>97-JDN-2022</t>
  </si>
  <si>
    <t>08.04.2022.</t>
  </si>
  <si>
    <t>16 mjeseci od dana uvođenja u posao radova</t>
  </si>
  <si>
    <t>23.08.2023.</t>
  </si>
  <si>
    <t>Ugovor br. 136/2022 o kupoprodaji sredstava za čišćenje, pranje i dezinfekciju i sredstva za pranje rublja (grupe 1, 2, 5, 6 i 7)</t>
  </si>
  <si>
    <t>3-JDN-2022</t>
  </si>
  <si>
    <t>18.04.2023.</t>
  </si>
  <si>
    <t>Ugovor br. 138/2022 o kupoprodaji sredstava za čišćenje, pranje i dezinfekciju i sredstva za pranje rublja (grupa 3)</t>
  </si>
  <si>
    <t>13.04.2022.</t>
  </si>
  <si>
    <t>Zuba d.o.o., Savska ulica 114b, 10373 Ivanja Reka</t>
  </si>
  <si>
    <t>12.04.2023.</t>
  </si>
  <si>
    <t>Ugovor br. 137/2022 o kupoprodaji sredstava za čišćenje, pranje i dezinfekciju i sredstva za pranje rublja (grupa 4)</t>
  </si>
  <si>
    <t>Elektroničar d.o.o., Karlovačka cesta 26A, 10020 Zagreb</t>
  </si>
  <si>
    <t>Ugovor br. 142/2022 o kupoprodaji medicinskog potrošnog materijala za EKG, EEG, UZV, EMG, CTG, senzori (grupe 1, 4 i 5)</t>
  </si>
  <si>
    <t>18-JDN-2022</t>
  </si>
  <si>
    <t>27.04.2022.</t>
  </si>
  <si>
    <t>26.04.2023.</t>
  </si>
  <si>
    <t>Salus-Med d.o.o., Tratinska 53/1, 10000 Zagreb</t>
  </si>
  <si>
    <t>Ugovor br. 154/2022 o isporuci i montaži fleksibilnog nasopharyngo-laryngoskopa za Odjel otorinolaringologije (1 kom)</t>
  </si>
  <si>
    <t>85-JDN-2022</t>
  </si>
  <si>
    <t>28.06.2022.</t>
  </si>
  <si>
    <t>Ugovor br. 146/2022 o kupoprodaji medicinskog potrošnog materijala za EKG, EEG, UZV, EMG, CTG, senzori (grupa 6)</t>
  </si>
  <si>
    <t>27.04.2023.</t>
  </si>
  <si>
    <t>Aneks ugovora br. 122/2021 o kupoprodaji pribora i potrošnog materijala za čišćenje i održavanje (grupe 1, 2, 3)</t>
  </si>
  <si>
    <t>Ugovor br. 150/2022 o kupoprodaji intraokularnih leća (grupa 1)</t>
  </si>
  <si>
    <t>41-JDN-2022</t>
  </si>
  <si>
    <t>Ugovor br. 140/2022 o usluzi preventivnog održavanja i servisiranja uređaja proizvođača "Olympus"</t>
  </si>
  <si>
    <t>56-JDN-2022</t>
  </si>
  <si>
    <t>Pamel d.o.o., Dubravica 41F, 10090 Zagreb</t>
  </si>
  <si>
    <t>Ugovor br. 145/2022 o kupoprodaji medicinskog potrošnog materijala za EKG, EEG, UZV, EMG, CTG, senzori (grupa 3)</t>
  </si>
  <si>
    <t>Ugovor br. 151/2022 o kupoprodaji intraokularnih leća (grupa 2)</t>
  </si>
  <si>
    <t>Ugovor br. 143/2022 o isporuci i montaži reverzne osmoze za potrebe obavljanja klasične hemodijalize za Odjel za anesteziologiju, reanimatologiju i intenzivnu medicinu (1 kom)</t>
  </si>
  <si>
    <t>Ugovor br. 147/2022 o kupoprodaji medicinskog potrošnog materijala za EKG, EEG, UZV, EMG, CTG, senzori (grupa 8)</t>
  </si>
  <si>
    <t>Aneks ugovora br. 80/2021 o kupoprodaji prehrambenih proizvoda (poništene grupe postupka javne nabave ev. broj 18/2021) (grupa 3)</t>
  </si>
  <si>
    <t>82-JDN-2022</t>
  </si>
  <si>
    <t>26.04.2022.</t>
  </si>
  <si>
    <t>02.05.2022.</t>
  </si>
  <si>
    <t>25.04.2023.</t>
  </si>
  <si>
    <t>Retina-ORL centar Zagreb d.o.o., Hrelićka 64/66, 10010 Zagreb</t>
  </si>
  <si>
    <t>Eurotrenk d.o.o., Vladimira Nazora 54, Trenkovo, 34330 Velika</t>
  </si>
  <si>
    <t>Ugovor br. 155/2022 o isporuci i montaži auto refrakto-keratometra za Odjel oftalmologije (1 kom)</t>
  </si>
  <si>
    <t>Ugovor br. 144/2022 o kupoprodaji medicinskog potrošnog materijala za EKG, EEG, UZV, EMG, CTG, senzori (grupa 2)</t>
  </si>
  <si>
    <t>Ugovor br. 152/2022 o kupoprodaji kompresa (poništena grupa postupka ev.br.: 15/2021)</t>
  </si>
  <si>
    <t>Ugovor br. 161/2022 o isporuci i montaži uređaja za brzu laboratorijsku dijagnostiku za Odjel za anesteziologiju, reanimatologiju i intenzivnu medicinu (1 kom)</t>
  </si>
  <si>
    <t>Ugovor br. 149/2022 o kupoprodaji medicinskog potrošnog materijala za operacijske sale</t>
  </si>
  <si>
    <t>Ugovor br. 153/2022 o isporuci tropinskog držača za fiksaciju glave za Centralni operacijski blok i centralnu sterilizaciju(1 kom)</t>
  </si>
  <si>
    <t>Ugovor br. 166/2022 o isporuci aluminijskih kontejnera za sterilizaciju s poklopcima za Centralni operacijski blok i centralnu sterilizaciju (20 kom)</t>
  </si>
  <si>
    <t>Aneks ugovora br. 145/2021 o kupoprodaji medicinskog potrošnog materijala - sistemi za infuziju i transfuziju, vrećice za urin, kateteri, sonde i drenovi (grupe 1, 3 i 7)</t>
  </si>
  <si>
    <t>Aneks ugovora br. 116/2021 o kupoprodaji jednokratnih zaštitnih maski-poništene grupe postupka JDN, ev.br. 40-JDN-2021 (grupa 1)</t>
  </si>
  <si>
    <t>88-JDN-2021</t>
  </si>
  <si>
    <t>81-JDN-2022</t>
  </si>
  <si>
    <t>98-JDN-2022</t>
  </si>
  <si>
    <t>80-JDN-2022</t>
  </si>
  <si>
    <t>43-JDN-2022</t>
  </si>
  <si>
    <t>86-JDN-2022</t>
  </si>
  <si>
    <t>83-JDN-2022</t>
  </si>
  <si>
    <t>09.05.2022.</t>
  </si>
  <si>
    <t>03.07.2022.</t>
  </si>
  <si>
    <t>01.05.2023.</t>
  </si>
  <si>
    <t>01.07.2022.</t>
  </si>
  <si>
    <t>08.07.2022.</t>
  </si>
  <si>
    <t>Dea Lens project d.o.o., Josipa Kozarca 1, 31207 Tenja</t>
  </si>
  <si>
    <t>Metalka Zastopstva Senkanar d.o.o., Partizanska cesta 15, 2000 Maribor</t>
  </si>
  <si>
    <t>Zubak Grupa d.o.o., Zagrebačka 117, 10410 Velika Gorica</t>
  </si>
  <si>
    <t>Tamiko instruments d.o.o., Schrottova 35, 10000 Zagreb</t>
  </si>
  <si>
    <t>Iris Farmacija d.o.o., Bednjanska 12, 10000 Zagreb</t>
  </si>
  <si>
    <t>Ugovor br. 148/2022 o kupoprodaji kazeta za aparat Nidek Fortas CV-30000</t>
  </si>
  <si>
    <t>Ugovor br. 162/2022 o isporuci seta instrumenata za dnevnu bolnicu ginekologije (1 kpl)</t>
  </si>
  <si>
    <t>Ugovor br. 156/2022 o isporuci i montaži mobilnog pomagala za pasivnu rehabilitaciju lakta za Odjel za fizikalnu medicinu i rehabilitaciju (1 kom)</t>
  </si>
  <si>
    <t>Ugovor br. 157/2022 o isporuci i montaži terapijskog ultrazvuka sa vizualnom kontrolom kontakata za Odjel za fizikalnu medicinu i rehabilitaciju (2 kom)</t>
  </si>
  <si>
    <t>Ugovor br. 168/2022 o isporuci i montaži parno-konvekcijske peći za Odsjek za dijetetiku i prehranu (1 kom)</t>
  </si>
  <si>
    <t>Ugovor br. 164/2022 o kupoprodaji dostavnog vozila za prijevoz krvi i krvnih preparata za potrebe cijele bolnice (1 kom)</t>
  </si>
  <si>
    <t>Ugovor br. 171/2022 o isporuci i montaži kardiotokografa za Odjel ginekologije i opstetricije i Rodilište (2 kom)</t>
  </si>
  <si>
    <t>Ugovor br. 167/2022 o isporuci i montaži automatskog aparata za bojanje histoloških preparata za Odjel patologije (1kom)</t>
  </si>
  <si>
    <t>Ugovor br. 175/2022 o kupoprodaji igli za sklerozaciju</t>
  </si>
  <si>
    <t>Ugovor br. 183/2022 o kupoprodaji mrežica za ginekologiju</t>
  </si>
  <si>
    <t>Ugovor br. 181/2022 o kupoprodaji prehrambenih proizvoda (poništene grupe postupka javne nabave ev. broj 18/2021) (grupe 1, 2, 4, 5 i 6)</t>
  </si>
  <si>
    <t>Ugovor br. 180/2022 o kupoprodaji ljudskog albumina 20%</t>
  </si>
  <si>
    <t>Ugovor br. 179/2022 o kupoprodaji medicinskog potrošnog materijala za endoskopiju</t>
  </si>
  <si>
    <t>Ugovor br. 182/2022 o kupoprodaji prehrambenih proizvoda (poništene grupe postupka javne nabave ev. broj 18/2021) (grupa 3)</t>
  </si>
  <si>
    <t>Ugovor br. 183/2022 za uslugu prijevoza anatomskog (patološkog) otpada</t>
  </si>
  <si>
    <t>18.05.2022.</t>
  </si>
  <si>
    <t>jednostavna nabava</t>
  </si>
  <si>
    <t>180 dana od dana sklapanja ugovora</t>
  </si>
  <si>
    <t>31-JDN-2022</t>
  </si>
  <si>
    <t>84-JDN-2022</t>
  </si>
  <si>
    <t>89-JDN-2022</t>
  </si>
  <si>
    <t>88-JDN-2022</t>
  </si>
  <si>
    <t>93-JDN-2022</t>
  </si>
  <si>
    <t>91-JDN-2022</t>
  </si>
  <si>
    <t>95-JDN-2022</t>
  </si>
  <si>
    <t>79-JDN-2022</t>
  </si>
  <si>
    <t>34-JDN-2022</t>
  </si>
  <si>
    <t>27-JDN-2022</t>
  </si>
  <si>
    <t>46-JDN-2022</t>
  </si>
  <si>
    <t>103-JDN-2022</t>
  </si>
  <si>
    <t>32-JDN-2022</t>
  </si>
  <si>
    <t>59-JDN-2022</t>
  </si>
  <si>
    <t>08.05.2023.</t>
  </si>
  <si>
    <t>11.07.2022.</t>
  </si>
  <si>
    <t>09.07.2022.</t>
  </si>
  <si>
    <t>17.05.2023.</t>
  </si>
  <si>
    <t>05.11.2022.</t>
  </si>
  <si>
    <t>22.05.2023.</t>
  </si>
  <si>
    <t>18.05.2023.</t>
  </si>
  <si>
    <t>Mirela Đordan, dipl.oec.</t>
  </si>
  <si>
    <t>Danijel Jurašić, mag.oec.</t>
  </si>
  <si>
    <t>Ugovor br. 216/2021 o usluzi redovnog servisa miješane patrone za demineralizaciju vode u Djelatnosti medicinske biokemije</t>
  </si>
  <si>
    <t>125-JDN-2021</t>
  </si>
  <si>
    <t>Metalka zastopstva Senkanar d.o.o., Partizanska cesta 15, 2000 Maribor, Republika Slovenija</t>
  </si>
  <si>
    <t>Ugovor br. 6/2022 o kupoprodaji vreća za smeće i zbrinjavanje kontaminiranog otpada (grupa 1 i 2)</t>
  </si>
  <si>
    <t>Skupi lijek dupilumab (narudžbenica)</t>
  </si>
  <si>
    <t>107-JDN-2022</t>
  </si>
  <si>
    <t>12.07.2022.</t>
  </si>
  <si>
    <t>112-JDN-2022</t>
  </si>
  <si>
    <t>Lijek omalizumab (narudžbenica)</t>
  </si>
  <si>
    <t>03.08.2022.</t>
  </si>
  <si>
    <t>113-JDN-2022</t>
  </si>
  <si>
    <t xml:space="preserve"> Ugovor br. 189/2022 o kupoprodaji dezinficijensa (grupe 4, 7, 13, 14)</t>
  </si>
  <si>
    <t>02.06.2022.</t>
  </si>
  <si>
    <t>01.06.2023.</t>
  </si>
  <si>
    <t xml:space="preserve"> Ugovor br. 169/2022 o isporuci i montaži respiratora za Odjel za anesteziologiju, reanimatologiju i intenzivnu medicinu (2 kom)</t>
  </si>
  <si>
    <t>10/2022</t>
  </si>
  <si>
    <t>18.07.2022.</t>
  </si>
  <si>
    <t>30.05.2023.</t>
  </si>
  <si>
    <t>Ugovor br. 190/2022 o kupoprodaji elektrostimulatora srca - 2. godina</t>
  </si>
  <si>
    <t>26.05.2023.</t>
  </si>
  <si>
    <t>Ugovor br. 176/2022 o kupoprodaji prehrambenih proizvoda (grupa 35) - 2. god.</t>
  </si>
  <si>
    <t xml:space="preserve"> Ugovor br. 186/2022 o kupoprodaji dezinficijensa (grupe 1, 2, 3, 5, 6, 8, 9, 11, 12, 16 i 18) - 2. god</t>
  </si>
  <si>
    <t>6/2022</t>
  </si>
  <si>
    <t>Ugovor br. 185/2022 o kupoprodaji laboratorijskih reagensa i potrošnog laboratorijskog materijala za hematološki brojač - 1. god</t>
  </si>
  <si>
    <t>05.06.2022.</t>
  </si>
  <si>
    <t>04.06.2023.</t>
  </si>
  <si>
    <t>Ugovor br. 187/2022 o kupoprodaji dezinficijensa (grupa 15 i 17) - 2. god</t>
  </si>
  <si>
    <t>Ugovor br. 188/2022 o kupoprodaji dezinficijensa (grupa 10) - 2. god</t>
  </si>
  <si>
    <t>4/2022</t>
  </si>
  <si>
    <t>REMONDIS Medison d.o.o., Draganić 13a, 47201 Draganić</t>
  </si>
  <si>
    <t>02.06.2023.</t>
  </si>
  <si>
    <t>Ugovor br. 194/2022 o skupljanju, prijevozu i zbrinjavanju bolničkog otpada</t>
  </si>
  <si>
    <t>I. Aneks ugovora br. 42/2022 o kupoprodaji laboratorijskih reagensa i laboratorijskog i hematološkog potrošnog materijala (grupe 1 i 6) - 1. godina</t>
  </si>
  <si>
    <t>08.06.2023.</t>
  </si>
  <si>
    <t>AlphaChrom d.o.o., Karlovačka cesta 24, 10000 Zagreb</t>
  </si>
  <si>
    <t>Ugovor br. 193/2022 o isporuci i montaži zatvorenog automatskog tkivnog procesora za Odjel za patologiju (1 kom)</t>
  </si>
  <si>
    <t>9/2022</t>
  </si>
  <si>
    <t>08.06.2022.</t>
  </si>
  <si>
    <t>07.08.2022.</t>
  </si>
  <si>
    <t>Ugovor br. 177/2022 o isporuci i montaži centralnog monitoringa za Odjel neurologije (poluintenzivno liječenje) (1 kpl)</t>
  </si>
  <si>
    <t>8/2022</t>
  </si>
  <si>
    <t>06.06.2022.</t>
  </si>
  <si>
    <t>Ugovor br. 192/2022 o kupoprodaji prehrambenih proizvoda (grupe 3, 4, 11, 22, 36) - 2. god</t>
  </si>
  <si>
    <t>Ugovor br. 199/2022 o kupoprodaji prehrambenih proizvoda (grupe 2, 5, 8, 9, 10, 12, 13, 14, 16, 27, 33, 34) - 2. god</t>
  </si>
  <si>
    <t>23.06.2022.</t>
  </si>
  <si>
    <t>22.06.2023.</t>
  </si>
  <si>
    <t>Ugovor br. 279/2022 o nabavi usluge osiguranja imovine, odgovornosti, nezgode i vozila - 2. god</t>
  </si>
  <si>
    <t>Ugovor br. 219/2022 o kupoprodaji materijala za higijenske potrebe i njegu</t>
  </si>
  <si>
    <t>15.07.2022.</t>
  </si>
  <si>
    <t>Tapess d.o.o., Radna zona Žegoti 5C, 51215 Kastav</t>
  </si>
  <si>
    <t>14.07.2023.</t>
  </si>
  <si>
    <t>1/2022</t>
  </si>
  <si>
    <t>25.07.2022.</t>
  </si>
  <si>
    <t>24.07.2023.</t>
  </si>
  <si>
    <t>I. Aneks ugovora br. 141/2021 o kupoprodaji prehrambenih proizvoda (grupe 17, 18, 19, 20, 21, 26 i 28) - 2. god.</t>
  </si>
  <si>
    <t>20.07.2022.</t>
  </si>
  <si>
    <t>Ugovor br. 222/2022 o kupoprodaji materijala za inkontinenciju - pelene, podloge za inkontinenciju i ulošci (grupa 1) - 1. god</t>
  </si>
  <si>
    <t>Ugovor br. 223/2022 oo kupoprodaji materijala za inkontinenciju - pelene, podloge za inkontinenciju i ulošci (grupe 2, 3, 4) - 1. god</t>
  </si>
  <si>
    <t>17.07.2023.</t>
  </si>
  <si>
    <t>I. Aneks ugovora br. 170/2022 o isporuci i montaži anesteziološkog aparata za Odjel za anesteziologiju, reanimatologiju i intenzivnu medicinu (1 kom)</t>
  </si>
  <si>
    <t>26.07.2022.</t>
  </si>
  <si>
    <t>dodatnih 60 dana u odnosu na Ugovor</t>
  </si>
  <si>
    <t>20.09.2022.</t>
  </si>
  <si>
    <t>I. Aneks ugovora br. 113/2021 o kupoprodaji zavojnog materijala (grupe 6, 7, 9, 12, 15, 17, 18 i 20) - 1. god</t>
  </si>
  <si>
    <t>I. Aneks ugovora br. 41/2021 o kupoprodaji medicinskog potrošnog materijala za pareneteralnu aplikaciju (grupe 4, 7 i 8) - 1. god</t>
  </si>
  <si>
    <t>29.07.2022.</t>
  </si>
  <si>
    <t>I. Aneks ugovora br. 177/2022 o isporuci i montaži centralnog monitoringa za Odjel neurologije (poluintenzivno liječenje) (1 kpl)</t>
  </si>
  <si>
    <t>dodatnih 30 dana u odnosu na Ugovor</t>
  </si>
  <si>
    <t>Ugovor br. 291/2022 o kupoprodaji filtera i otopina za dijalizu, te potrošnog materijala za liječenje bubrega (grupe 5, 7, 10 i 13) - 2. god.</t>
  </si>
  <si>
    <t>16.08.2022.</t>
  </si>
  <si>
    <t>15.08.2023.</t>
  </si>
  <si>
    <t>Ugovor br. 293/2022 o kupoprodaji filtera i otopina za dijalizu, te potrošnog materijala za liječenje bubrega (grupe 4, 6 i 11) - 2. god.</t>
  </si>
  <si>
    <t>26.08.2022.</t>
  </si>
  <si>
    <t>25.08.2023.</t>
  </si>
  <si>
    <t>18.08.2022.</t>
  </si>
  <si>
    <t>17.08.2023.</t>
  </si>
  <si>
    <t>Ugovor br. 227/2022 za nabavu lijekova na listama HZZO-a koji imaju generičke paralele za zdravstvene ustanove u Republici Hrvatskoj, tender I (grupe 15, 16, 32, 33, 35, 36)</t>
  </si>
  <si>
    <t>10.07.2023.</t>
  </si>
  <si>
    <t>Ugovor br. 235/2022 za nabavu lijekova na listama HZZO-a koji imaju generičke paralele za zdravstvene ustanove u Republici Hrvatskoj, tender III (grupe 118, 124, 146, 147)</t>
  </si>
  <si>
    <t>Ugovor br. 242/2022 za nabavu lijekova na listama HZZO-a koji imaju generičke paralele za zdravstvene ustanove u Republici Hrvatskoj, tender IV (grupe 162, 170, 177, 185, 188, 189, 190, 192, 193, 195)</t>
  </si>
  <si>
    <t>Ugovor br. 248/2022 za nabavu lijekova na listama HZZO-a koji imaju generičke paralele za zdravstvene ustanove u Republici Hrvatskoj, tender V (grupe 218, 239, 249, 254, 275, 285)</t>
  </si>
  <si>
    <t>Ugovor br. 252/2022 za nabavu lijekova na listama HZZO-a koji imaju generičke paralele za zdravstvene ustanove u Republici Hrvatskoj, tender VI (grupe 303, 304, 306, 317, 323, 324, 327, 329, 330, 331, 332, 334, 335, 336)</t>
  </si>
  <si>
    <t>Ugovor br. 258/2022 za nabavu lijekova na listama HZZO-a koji imaju generičke paralele za zdravstvene ustanove u Republici Hrvatskoj, tender VII (grupe 341, 345, 346, 347, 348, 349, 366, 379, 380, 381)</t>
  </si>
  <si>
    <t>Ugovor br. 262/2022 za nabavu lijekova na listama HZZO-a koji imaju generičke paralele za zdravstvene ustanove u Republici Hrvatskoj, tender VIII (grupe 392, 398, 400, 401, 408, 409, 410, 411, 412, 421, 422)</t>
  </si>
  <si>
    <t>Ugovor br. 268/2022 za nabavu lijekova na listama HZZO-a koji imaju generičke paralele za zdravstvene ustanove u Republici Hrvatskoj, tender IX (grupe 440, 441, 453, 454, 455, 456, 457, 471, 473, 474)</t>
  </si>
  <si>
    <t>Ugovor br. 268/2022 za nabavu lijekova na listama HZZO-a koji imaju generičke paralele za zdravstvene ustanove u Republici Hrvatskoj, tender X (grupe 484, 485, 489, 490, 497, 499, 507)</t>
  </si>
  <si>
    <t>Ugovor br. 236/2022 za nabavu lijekova na listama HZZO-a koji imaju generičke paralele za zdravstvene ustanove u Republici Hrvatskoj, tender III (grupe 117, 136)</t>
  </si>
  <si>
    <t>Pharma Net d.o.o., Ruševje 15, 10290 Zaprešić</t>
  </si>
  <si>
    <t>11.07.2023.</t>
  </si>
  <si>
    <t>Ugovor br. 226/2022 za nabavu lijekova na listama HZZO-a koji imaju generičke paralele za zdravstvene ustanove u Republici Hrvatskoj, tender I (grupe 3, 4, 9, 12, 13, 17, 18, 20, 21, 39, 40, 41 i 42)</t>
  </si>
  <si>
    <t>Ugovor br. 230/2022 za nabavu lijekova na listama HZZO-a koji imaju generičke paralele za zdravstvene ustanove u Republici Hrvatskoj, tender II (grupe 44, 48, 50, 53, 54, 55, 57, 58, 59, 65, 66, 67, 70, 71, 72, 73, 74, 87 i 91)</t>
  </si>
  <si>
    <t>Ugovor br. 234/2022 za nabavu lijekova na listama HZZO-a koji imaju generičke paralele za zdravstvene ustanove u Republici Hrvatskoj, tender III (grupe 109, 112, 113, 114, 115, 116, 119, 127, 128, 130, 131, 134, 135, 138, 139, 157 i 158)</t>
  </si>
  <si>
    <t>Ugovor br. 239/2022 za nabavu lijekova na listama HZZO-a koji imaju generičke paralele za zdravstvene ustanove u Republici Hrvatskoj, tender IV (grupe 179, 180 i 181)</t>
  </si>
  <si>
    <t>Ugovor br. 246/2022 za nabavu lijekova na listama HZZO-a koji imaju generičke paralele za zdravstvene ustanove u Republici Hrvatskoj, tender V (grupe 209, 211, 213, 214, 215, 217, 223, 224, 225, 226, 240, 241, 242, 243, 258, 263, 265, 267, 273 i 282)</t>
  </si>
  <si>
    <t>Ugovor br. 251/2022 za nabavu lijekova na listama HZZO-a koji imaju generičke paralele za zdravstvene ustanove u Republici Hrvatskoj, tender VI (grupe 290, 292, 293, 296, 311, 312, 313, 325 i 326)</t>
  </si>
  <si>
    <t>Ugovor br. 261/2022 za nabavu lijekova na listama HZZO-a koji imaju generičke paralele za zdravstvene ustanove u Republici Hrvatskoj, tender VIII (grupe 383, 385, 386, 387, 388, 389, 390, 403, 404, 415, 418, 423, 424, 425 i 426)</t>
  </si>
  <si>
    <t>Ugovor br. 257/2022 za nabavu lijekova na listama HZZO-a koji imaju generičke paralele za zdravstvene ustanove u Republici Hrvatskoj, tender VII (grupe 350, 352, 353, 354, 358, 359, 360, 362, 363, 364, 365, 368, 370, 371, 372, 373, 377 i 378)</t>
  </si>
  <si>
    <t>Ugovor br. 267/2022 za nabavu lijekova na listama HZZO-a koji imaju generičke paralele za zdravstvene ustanove u Republici Hrvatskoj, tender IX (grupe 427, 439, 442, 445, 446, 449, 450, 452, 458 i 462)</t>
  </si>
  <si>
    <t>Ugovor br. 271/2022 za nabavu lijekova na listama HZZO-a koji imaju generičke paralele za zdravstvene ustanove u Republici Hrvatskoj, tender X (grupe 477, 478, 481, 482, 483, 486, 488, 494, 495, 496, 500, 503, 504, 505 i 506)</t>
  </si>
  <si>
    <t>Ugovor br. 275/2022 za nabavu lijekova na listama HZZO-a koji imaju generičke paralele za zdravstvene ustanove u Republici Hrvatskoj, tender X (grupe 522 i 523)</t>
  </si>
  <si>
    <t>Sanol H, Franje Lučića 32, 10000 Zagreb</t>
  </si>
  <si>
    <t>07.07.2023.</t>
  </si>
  <si>
    <t>Ugovor br. 232/2022 za nabavu lijekova na listama HZZO-a koji imaju generičke paralele za zdravstvene ustanove u Republici Hrvatskoj, tender II (grupa 46)</t>
  </si>
  <si>
    <t>Ugovor br. 254/2022 za nabavu lijekova na listama HZZO-a koji imaju generičke paralele za zdravstvene ustanove u Republici Hrvatskoj, tender II (grupa 309)</t>
  </si>
  <si>
    <t>Ugovor br. 264/2022 za nabavu lijekova na listama HZZO-a koji imaju generičke paralele za zdravstvene ustanove u Republici Hrvatskoj, tender VIII (grupa 397)</t>
  </si>
  <si>
    <t>Ugovor br. 274/2022 za nabavu lijekova na listama HZZO-a koji imaju generičke paralele za zdravstvene ustanove u Republici Hrvatskoj, tender X (grupe 517 i 520)</t>
  </si>
  <si>
    <t>Ugovor br. 228/2022 za nabavu lijekova na listama HZZO-a koji imaju generičke paralele za zdravstvene ustanove u Republici Hrvatskoj, tender I (grupe 11, 19, 23, 34 i 38)</t>
  </si>
  <si>
    <t>Ugovor br. 231/2022 za nabavu lijekova na listama HZZO-a koji imaju generičke paralele za zdravstvene ustanove u Republici Hrvatskoj, tender II (grupa 49)</t>
  </si>
  <si>
    <t>Ugovor br. 237/2022 za nabavu lijekova na listama HZZO-a koji imaju generičke paralele za zdravstvene ustanove u Republici Hrvatskoj, tender III (grupe 105, 106, 107, 108, 129 i 152)</t>
  </si>
  <si>
    <t>Ugovor br. 243/2022 za nabavu lijekova na listama HZZO-a koji imaju generičke paralele za zdravstvene ustanove u Republici Hrvatskoj, tender IV (grupe 202, 203, 204 i 205)</t>
  </si>
  <si>
    <t>Ugovor br. 249/2022 za nabavu lijekova na listama HZZO-a koji imaju generičke paralele za zdravstvene ustanove u Republici Hrvatskoj, tender V (grupe 210, 216 i 244)</t>
  </si>
  <si>
    <t>Ugovor br. 253/2022 za nabavu lijekova na listama HZZO-a koji imaju generičke paralele za zdravstvene ustanove u Republici Hrvatskoj, tender VI (grupe 291, 294 i 305)</t>
  </si>
  <si>
    <t>Ugovor br. 259/2022 za nabavu lijekova na listama HZZO-a koji imaju generičke paralele za zdravstvene ustanove u Republici Hrvatskoj, tender VII (grupe 351 i 367)</t>
  </si>
  <si>
    <t>Ugovor br. 263/2022 za nabavu lijekova na listama HZZO-a koji imaju generičke paralele za zdravstvene ustanove u Republici Hrvatskoj, tender VIII (grupe 399, 402 i 405)</t>
  </si>
  <si>
    <t>Ugovor br. 269/2022 za nabavu lijekova na listama HZZO-a koji imaju generičke paralele za zdravstvene ustanove u Republici Hrvatskoj, tender IX (grupe 432, 433, 434, 436, 447 i 448)</t>
  </si>
  <si>
    <t>Ugovor br. 273/2022 za nabavu lijekova na listama HZZO-a koji imaju generičke paralele za zdravstvene ustanove u Republici Hrvatskoj, tender X (grupe 476, 479, 480, 501, 502, 509, 510, 511, 512 i 519)</t>
  </si>
  <si>
    <t>Ugovor br. 276/2022 za nabavu lijekova na listama HZZO-a koji imaju generičke paralele za zdravstvene ustanove u Republici Hrvatskoj, tender XI (grupe 521, 524 i 525)</t>
  </si>
  <si>
    <t>Alpha Medical d.o.o., D. Golika 36, 10000 Zagreb</t>
  </si>
  <si>
    <t>Ugovor br. 244/2022 za nabavu lijekova na listama HZZO-a koji imaju generičke paralele za zdravstvene ustanove u Republici Hrvatskoj, tender IV (grupe 173 i 174)</t>
  </si>
  <si>
    <t>14.07.2022.</t>
  </si>
  <si>
    <t>13.07.2023.</t>
  </si>
  <si>
    <t>Ugovor br. 225/2022 za nabavu lijekova na listama HZZO-a koji imaju generičke paralele za zdravstvene ustanove u Republici Hrvatskoj, tender I (grupe 2, 10, 14, 22, 24, 25, 26, 27, 30, 31 i 37)</t>
  </si>
  <si>
    <t>Ugovor br. 229/2022 za nabavu lijekova na listama HZZO-a koji imaju generičke paralele za zdravstvene ustanove u Republici Hrvatskoj, tender II (grupe 45, 47, 51, 52, 56, 61, 62, 63, 64, 68, 69, 79, 80, 81, 82, 89, 90, 94, 95 i 96)</t>
  </si>
  <si>
    <t>Ugovor br. 233/2022 za nabavu lijekova na listama HZZO-a koji imaju generičke paralele za zdravstvene ustanove u Republici Hrvatskoj, tender III (grupe 99, 100, 102, 103, 110, 111, 120, 121, 122, 123, 125, 126, 132, 133, 137, 140, 141, 142, 143, 144, 148, 150, 151, 154, 155 i 156)</t>
  </si>
  <si>
    <t>Ugovor br. 238/2022 za nabavu lijekova na listama HZZO-a koji imaju generičke paralele za zdravstvene ustanove u Republici Hrvatskoj, tender IV (grupe 159, 160, 161, 163, 166, 167, 168, 169, 172, 175, 176, 178, 182, 183, 184, 191, 196, 197 i 198)</t>
  </si>
  <si>
    <t>Ugovor br. 247/2022 za nabavu lijekova na listama HZZO-a koji imaju generičke paralele za zdravstvene ustanove u Republici Hrvatskoj, tender V (grupe 206, 207, 212, 219, 220, 221, 227, 228, 229, 231, 233, 247, 251, 253, 268, 271, 274, 276, 280, 281, 283 i 284)</t>
  </si>
  <si>
    <t>Ugovor br. 250/2022 za nabavu lijekova na listama HZZO-a koji imaju generičke paralele za zdravstvene ustanove u Republici Hrvatskoj, tender VI (grupe 287, 289, 300, 307, 308, 310, 314, 315, 316, 318, 322, 328, 333, 337 i 338)</t>
  </si>
  <si>
    <t>Ugovor br. 256/2022 za nabavu lijekova na listama HZZO-a koji imaju generičke paralele za zdravstvene ustanove u Republici Hrvatskoj, tender VII (grupe 339, 340, 342, 343, 344, 355, 356, 357, 369, 374, 375 i 376)</t>
  </si>
  <si>
    <t>Ugovor br. 260/2022 za nabavu lijekova na listama HZZO-a koji imaju generičke paralele za zdravstvene ustanove u Republici Hrvatskoj, tender VIII (grupe 382, 384, 391, 393, 394, 396, 406, 407, 413, 414, 419 i 420)</t>
  </si>
  <si>
    <t>Ugovor br. 266/2022 za nabavu lijekova na listama HZZO-a koji imaju generičke paralele za zdravstvene ustanove u Republici Hrvatskoj, tender IX (grupe 428, 435, 443, 451, 459, 460 i 466)</t>
  </si>
  <si>
    <t>Ugovor br. 270/2022 za nabavu lijekova na listama HZZO-a koji imaju generičke paralele za zdravstvene ustanove u Republici Hrvatskoj, tender X (grupe 475, 487, 491, 492, 493, 498, 515, 516 i 518)</t>
  </si>
  <si>
    <t>Ugovor br. 281/2022 za nabavu posebnih skupina lijekova za zdravstvene ustanove u Republici Hrvatskoj (grupe 8, 19, 28, 30, 31, 34, 45, 56, 62, 84, 87, 90, 99 i 111)</t>
  </si>
  <si>
    <t>18.07.2023.</t>
  </si>
  <si>
    <t>Ugovor br. 280/2022 za nabavu posebnih skupina lijekova za zdravstvene ustanove u Republici Hrvatskoj (grupe 1, 2, 4, 6, 7, 9, 10, 12, 13, 17, 18, 20, 22, 23, 24, 25, 26, 32, 35, 37, 41, 42, 43, 44, 47, 48, 50, 53, 54, 57, 58, 60, 61, 63, 64, 65, 67, 73, 75, 76, 80, 81, 82, 83, 88, 89, 91, 92, 93, 94, 98, 104, 107, 113, 114, 115)</t>
  </si>
  <si>
    <t>Ugovor br. 245/2022 za nabavu lijekova na listama HZZO-a koji imaju generičke paralele za zdravstvene ustanove u Republici Hrvatskoj, tender IV (grupa 200)</t>
  </si>
  <si>
    <t>Ugovor br. 255/2022 za nabavu lijekova na listama HZZO-a koji imaju generičke paralele za zdravstvene ustanove u Republici Hrvatskoj, tender VI (grupe 319, 320, 321)</t>
  </si>
  <si>
    <t>Ugovor br. 265/2022 za nabavu lijekova na listama HZZO-a koji imaju generičke paralele za zdravstvene ustanove u Republici Hrvatskoj, tender IX (grupa 438)</t>
  </si>
  <si>
    <t>Ugovor br. 287/2022 za nabavu posebnih skupina lijekova za zdravstvene ustanove u Republici Hrvatskoj (grupe 66, 74)</t>
  </si>
  <si>
    <t>31.07.2023.</t>
  </si>
  <si>
    <t>Ugovor br. 284/2022 za nabavu posebnih skupina lijekova za zdravstvene ustanove u Republici Hrvatskoj (grupe 3, 21, 39, 46, 52, 71, 95, 102, 112)</t>
  </si>
  <si>
    <t>Ugovor br. 285/2022 za nabavu posebnih skupina lijekova za zdravstvene ustanove u Republici Hrvatskoj (grupe 5, 11, 29, 55, 69, 70, 77, 78, 79, 85, 86, 97, 100, 103, 109, 110)</t>
  </si>
  <si>
    <t>02.08.2023.</t>
  </si>
  <si>
    <t>Ugovor br. 283/2022 za nabavu posebnih skupina lijekova za zdravstvene ustanove u Republici Hrvatskoj (grupe 14, 15, 16, 27, 33, 40, 51, 101, 106, 116, 117, 118)</t>
  </si>
  <si>
    <t>21.07.2022.</t>
  </si>
  <si>
    <t>20.07.2023.</t>
  </si>
  <si>
    <t>Ugovor br. 288/2022 za nabavu posebnih skupina lijekova za zdravstvene ustanove u Republici Hrvatskoj (grupa 36)</t>
  </si>
  <si>
    <t>11.08.2022.</t>
  </si>
  <si>
    <t>Ugovor br. 163/2022 o isporuci adsorpcijskog sušača za potrebe cijele Bolnice (1 kom)</t>
  </si>
  <si>
    <t>Kaeser Kompressoren d.o.o., Rimski put 11D, 10360 Sesvete</t>
  </si>
  <si>
    <t>94-JDN-2022</t>
  </si>
  <si>
    <t>Ugovor br. 184/2022 o kupoprodaji medicinskog nekemijskog potrošnog materijala - elektrode neutralne, kablova za elektrode neutralne. omče elektroda i držači elektroda</t>
  </si>
  <si>
    <t>23-JDN-2022</t>
  </si>
  <si>
    <t>Mel-Medikal d.o.o., Vinka Međerala 4A, 42000 Varaždin</t>
  </si>
  <si>
    <t>Ugovor br. 165/2022 o isporuci i montaži monitora s modulom za invanzivno mjerenje arterijskog tlaka za Odjel za anesteziologiju, reanimatologiju i intenzivnu medicinu (6 kom)</t>
  </si>
  <si>
    <t>87-JDN-2022</t>
  </si>
  <si>
    <t>Ugovor br. 202/2022 o redovnom servisu vatrodojavnog sustava, protuprovalnog sustava i sustava videonadzora (grupe 1,2,3)</t>
  </si>
  <si>
    <t>67-JDN-2022</t>
  </si>
  <si>
    <t>LIGO elektronika, obrt za tehničku zaštitu, Josipa Bukovčana 2, 48000 Koprivnica</t>
  </si>
  <si>
    <t>Ugovor br. 196/2022 o kupoprodaji vaskularnih proteza i ostalog vaskularnog potrošnog materijala (grupa 3)</t>
  </si>
  <si>
    <t>12-JDN-2022</t>
  </si>
  <si>
    <t>Ugovor br. 197/2022 o kupoprodaji ogrtača za jednokratnu upotrebu (grupe 2, 6, 7)</t>
  </si>
  <si>
    <t>28-JDN-2022</t>
  </si>
  <si>
    <t>07.06.2023.</t>
  </si>
  <si>
    <t>Ugovor br. 203/2022 o kupoprodaji medicinskog potrošnog materijala za oftalmologiju (grupe 1, 2, 3)</t>
  </si>
  <si>
    <t>Ugovor br. 198/2022 o kupoprodaji ogrtača za jednokratnu upotrebu (grupe 1, 3, 4, 5)</t>
  </si>
  <si>
    <t>19-JDN-2022</t>
  </si>
  <si>
    <t>Ugovor br. 204/2022 o kupoprodaji medicinskog potrošnog materijala za oftalmologiju (grupe 4, 6)</t>
  </si>
  <si>
    <t>13.06.2022.</t>
  </si>
  <si>
    <t>12.06.2023.</t>
  </si>
  <si>
    <t>Ugovor br. 195/2022 o kupoprodaji vaskularnih proteza i ostalog vaskularnog potrošnog materijala (grupe 1, 2)</t>
  </si>
  <si>
    <t>Ugovor br. 201/2022 o kupoprodaji motornog benzina i dizel goriva</t>
  </si>
  <si>
    <t>47-JDN-2022</t>
  </si>
  <si>
    <t>Petrol d.o.o., Savska Opatovina 36, 10000 Zagreb</t>
  </si>
  <si>
    <t>293.</t>
  </si>
  <si>
    <t>294.</t>
  </si>
  <si>
    <t>295.</t>
  </si>
  <si>
    <t>296.</t>
  </si>
  <si>
    <t>297.</t>
  </si>
  <si>
    <t>298.</t>
  </si>
  <si>
    <t>299.</t>
  </si>
  <si>
    <t>Ugovor br. 200/2022 o kupoprodaji dijagnostičkih sredstava - test trake za glukozu</t>
  </si>
  <si>
    <t>9-JDN-2022</t>
  </si>
  <si>
    <t>Ugovor br. 209/2022 o kupoprodaji kemikalija (grupa 2)</t>
  </si>
  <si>
    <t>10-JDN-2022</t>
  </si>
  <si>
    <t>14.06.2022.</t>
  </si>
  <si>
    <t>13.06.2023.</t>
  </si>
  <si>
    <t>Ugovor br. 205/2022 o kupoprodaji medicinskog potrošnog materijala za oftalmologiju (grupa 7)</t>
  </si>
  <si>
    <t>14.06.2023.</t>
  </si>
  <si>
    <t>Ugovor br. 212/2022 o kupoprodaji jednokratnih zaštitnih maski (grupe 1, 2, 3, 4, 5)</t>
  </si>
  <si>
    <t>39-JDN-2022</t>
  </si>
  <si>
    <t>20.06.2022.</t>
  </si>
  <si>
    <t>19.06.2023.</t>
  </si>
  <si>
    <t>Ugovor br. 210/2022 o provedbi usluge dozimetrijskog nadzora izloženih radnika i ispitivanje uređaja</t>
  </si>
  <si>
    <t>68-JDN-2022</t>
  </si>
  <si>
    <t>Ugovor br. 208/2022 o kupoprodaji kemikalija (grupa 3)</t>
  </si>
  <si>
    <t>Ugovor br. 211/2022 o usluzi preventivnog održavanja i servisiranja uređaja proizvođača "B. Braun"</t>
  </si>
  <si>
    <t>58-JDN-2022</t>
  </si>
  <si>
    <t>Ugovor br. 213/2022 o kupoprodaji uredskog potrošnog materijala (grupe 3 i 5)</t>
  </si>
  <si>
    <t>1-JDN-2022</t>
  </si>
  <si>
    <t>Makromikro grupa d.o.o., Vukomerička ulica 6, 10410 Velika Gorica</t>
  </si>
  <si>
    <t>29.06.2023.</t>
  </si>
  <si>
    <t>Ugovor br. 215/2022 o usluzi preventivnog održavanja i servisiranja uređaja proizvođača "Drager Medical"</t>
  </si>
  <si>
    <t>57-JDN-2022</t>
  </si>
  <si>
    <t>29.06.2022.</t>
  </si>
  <si>
    <t>28.06.2023.</t>
  </si>
  <si>
    <t>Ugovor br. 277/2022 o pružanju računalne usluge - održavanje perifernih računalnih uređaja</t>
  </si>
  <si>
    <t>65-JDN-2022</t>
  </si>
  <si>
    <t>300.</t>
  </si>
  <si>
    <t>301.</t>
  </si>
  <si>
    <t>302.</t>
  </si>
  <si>
    <t>303.</t>
  </si>
  <si>
    <t>304.</t>
  </si>
  <si>
    <t>305.</t>
  </si>
  <si>
    <t>306.</t>
  </si>
  <si>
    <t>Ugovor br. 218/2022 za uslugu prilagodbe i nadogradnje IBIS-a za uvođenje eura kao službene nacionalne valute</t>
  </si>
  <si>
    <t>104-JDN-2022</t>
  </si>
  <si>
    <t>05.07.2022.</t>
  </si>
  <si>
    <t>do 31.01.2023.</t>
  </si>
  <si>
    <t>Ugovor br. 240/2022 o kupoprodaji medicinskog potrošnog materijala - picco kateter, regulator za hemodinamski nadzor i uvodnica za termodilucijski kateter, kateter set, sonde (grupa 1)</t>
  </si>
  <si>
    <t>24-JDN-2022</t>
  </si>
  <si>
    <t>Sonimed d.o.o., Rozganska 8, 10000 Zagreb</t>
  </si>
  <si>
    <t>Ugovor br. 241/2022 o kupoprodaji medicinskog potrošnog materijala - picco kateter, regulator za hemodinamski nadzor i uvodnica za termodilucijski kateter, kateter set, sonde (grupa 2 i 3)</t>
  </si>
  <si>
    <t>Ugovor br. 224/2022 o kupoprodaji medicinskog potrošnog materijala za oftalmologiju (grupa 5)</t>
  </si>
  <si>
    <t>04.07.2023.</t>
  </si>
  <si>
    <t>Medik Zagreb d.o.o., Laščinska cesta 94, 10000 Zagreb</t>
  </si>
  <si>
    <t>Ugovor br. 191/2022 o montaži uređaja za dezinfekciju instrumenata za internističku polikliniku (1 kom)</t>
  </si>
  <si>
    <t>92-JDN-2022</t>
  </si>
  <si>
    <t>Ugovor br. 216/2022 o kupoprodaji prehrabmenih proizvoda - kruh i ulje (grupa 2 - ulje)</t>
  </si>
  <si>
    <t>105-JDN-2022</t>
  </si>
  <si>
    <t>Ugovor br. 217/2022 o kupoprodaji prehrabmenih proizvoda - kruh i ulje (grupa 1 - kruh)</t>
  </si>
  <si>
    <t>27.06.2023.</t>
  </si>
  <si>
    <t>307.</t>
  </si>
  <si>
    <t>308.</t>
  </si>
  <si>
    <t>309.</t>
  </si>
  <si>
    <t>310.</t>
  </si>
  <si>
    <t>311.</t>
  </si>
  <si>
    <t>Ugovor br. 214/2022 o kupoprodaji uredskog potrošnog materijala (grupe 1, 2 i 4)</t>
  </si>
  <si>
    <t>Ugovor br. 278/2022 za uslugu prebacivanja IBIS database sustava na novi poslužitelj</t>
  </si>
  <si>
    <t>106-JDN-2022</t>
  </si>
  <si>
    <t>18.06.2023.</t>
  </si>
  <si>
    <t>Ugovor br. 286/2022 o izvršenju usluge izrade procjene ugroženosti od požara i tehnološke eksplozije</t>
  </si>
  <si>
    <t>70-JDN-2022</t>
  </si>
  <si>
    <t>120 dana od dana sklapanja ugovora</t>
  </si>
  <si>
    <t>Instruktažni centar d.o.o., Franje Račkog 4, 48260 Križevci</t>
  </si>
  <si>
    <t>Ugovor br. 289/2022 o kupoprodaji zavoja gipsanog</t>
  </si>
  <si>
    <t>45-JDN-2022</t>
  </si>
  <si>
    <t>07.08.2023.</t>
  </si>
  <si>
    <t>312.</t>
  </si>
  <si>
    <t>313.</t>
  </si>
  <si>
    <t>314.</t>
  </si>
  <si>
    <t>315.</t>
  </si>
  <si>
    <t>316.</t>
  </si>
  <si>
    <t>317.</t>
  </si>
  <si>
    <t>318.</t>
  </si>
  <si>
    <t>319.</t>
  </si>
  <si>
    <t>320.</t>
  </si>
  <si>
    <t>321.</t>
  </si>
  <si>
    <t>I. Aneks Okvirnog sporazuma br. 60/2021 o kupoprodaji prehrambenih proizvoda (grupe 23 i 25)</t>
  </si>
  <si>
    <t>I. Aneks Okvirnog sporazuma br. 62/2021 o kupoprodaji prehrambenih proizvoda (grupa 24)</t>
  </si>
  <si>
    <t>I. Aneks Okvirnog sporazuma br. 61/2021 o kupoprodaji prehrambenih proizvoda (grupa 35)</t>
  </si>
  <si>
    <t>I. Aneks Okvirnog sporazuma br. 23/2021 o kupoprodaji laboratorijskih reagensa i laboratorijskog i hematološkog potrošnog materijala (grupe 1 i 6)</t>
  </si>
  <si>
    <t>I. Aneks Okvirnog sporazuma br. 59/2021 o kupoprodaji prehrambenih proizvoda (grupe 3, 4, 11, 22, 36)</t>
  </si>
  <si>
    <t>I. Aneks Okvirnog sporazuma br. 65/2021 o kupoprodaji prehrambenih proizvoda (grupe 2, 5, 8, 9, 10, 12, 13, 14, 16, 27, 33, 34)</t>
  </si>
  <si>
    <t>1/2021</t>
  </si>
  <si>
    <t>24.07.2024.</t>
  </si>
  <si>
    <t>Okvirni sporazum br. 220/2022 o kupoprodaji materijala za inkontinenciju - pelene, podloge za inkontinenciju i ulošci (grupa 1)</t>
  </si>
  <si>
    <t>Okvirni sporazum br. 221/2022 o kupoprodaji materijala za inkontinenciju - pelene, podloge za inkontinenciju i ulošci (grupe 2, 3, 4)</t>
  </si>
  <si>
    <t>17.07.2024.</t>
  </si>
  <si>
    <t>322.</t>
  </si>
  <si>
    <t>323.</t>
  </si>
  <si>
    <t>II. Aneks Okvirnog sporazuma br. 55/2021 o kupoprodaji prehrambenih proizvoda (grupe 17, 18, 19, 20, 21, 26 i 28)</t>
  </si>
  <si>
    <t>I. Aneks okvirnog sporzuma br. 55/2021 o kupoprodaji prehrambenih proizvoda (grupe 17, 18, 19, 20, 21, 26 i 28)</t>
  </si>
  <si>
    <t>I. Aneks okvirnog sporzuma br. 60/2021 o kupoprodaji prehrambenih proizvoda (grupe 23 i 25)</t>
  </si>
  <si>
    <t>I. Aneks okvirnog sporzuma br. 62/2021 o kupoprodaji prehrambenih proizvoda (grupa 24)</t>
  </si>
  <si>
    <t>I. Aneks ugovora br. 77/2021 o kupoprodaji prehrambenih proizvoda (grupa 24) - 1. god</t>
  </si>
  <si>
    <t>I. Aneks Okvirnog sporazuma br. 107/2022 o kupoprodaji zavojnog materijala (grupe 6, 7, 9, 12, 15, 17, 18 i 20)</t>
  </si>
  <si>
    <t>I. Aneks Okvirnog sporazuma br. 30/2022 o kupoprodaji medicinskog potrošnog materijala za pareneteralnu aplikaciju (grupe 4, 7 i 8)</t>
  </si>
  <si>
    <t>Ugovor br. 290/2022 o kupoprodaji filtera i otopina za dijalizu, te potrošnog materijala za liječenje bubrega (grupe 1, 3, 8, 9 i 12) - 2. god.</t>
  </si>
  <si>
    <t>324.</t>
  </si>
  <si>
    <t>06.08.2022.</t>
  </si>
  <si>
    <t>325.</t>
  </si>
  <si>
    <t>326.</t>
  </si>
  <si>
    <t>327.</t>
  </si>
  <si>
    <t>328.</t>
  </si>
  <si>
    <t>329.</t>
  </si>
  <si>
    <t>23.08.2022.</t>
  </si>
  <si>
    <t>Ugovor br. 294/2022 o kupoprodaji specijalnih sredstava za pranje i čišćenje razne opreme</t>
  </si>
  <si>
    <t>22.08.2023.</t>
  </si>
  <si>
    <t>4-JDN-2022</t>
  </si>
  <si>
    <t>I. Aneks Ugovora br. 244/2022 za nabavu lijekova na listama HZZO-a koji imaju generičke paralele za zdravstvene ustanove u Republici Hrvatskoj, tender IV (grupe 173 i 174)</t>
  </si>
  <si>
    <t>Ugovor br. 282/2022 o isporuci i montaži centralnog monitoringa za Odjel kardiologije (1 kpl)</t>
  </si>
  <si>
    <t>7/2022</t>
  </si>
  <si>
    <t>30.08.2022.</t>
  </si>
  <si>
    <t>Ugovor br. 297/2022 o kupoprodaji obloga i punjenja (pokrivala) za rane (grupe 1 i 2)</t>
  </si>
  <si>
    <t>25-JDN-2022</t>
  </si>
  <si>
    <t>29.10.2022.</t>
  </si>
  <si>
    <t>05.09.2023.</t>
  </si>
  <si>
    <t>Ugovor br. 300/2022 o kupoprodaji obloga i punjenja (pokrivala) za rane (grupa 6)</t>
  </si>
  <si>
    <t>330.</t>
  </si>
  <si>
    <t>Ugovor br. 304/2022 o isporuci osobnih računala (34 kom), monitora (15 kom), pisača (5 kom), tableta (4 kom) i access pointa (2 kom) za potrebe cijele bolnice</t>
  </si>
  <si>
    <t>111-JDN-2022</t>
  </si>
  <si>
    <t>08.09.2022.</t>
  </si>
  <si>
    <t>07.11.2022.</t>
  </si>
  <si>
    <t>Ugovor br. 299/2022 o kupoprodaji obloga i punjenja (pokrivala) za rane (grupa 5)</t>
  </si>
  <si>
    <t>331.</t>
  </si>
  <si>
    <t>Ugovor br. 298/2022 o kupoprodaji obloga i punjenja (pokrivala) za rane (grupe 3 i 4)</t>
  </si>
  <si>
    <t>07.09.2022.</t>
  </si>
  <si>
    <t>06.09.2023.</t>
  </si>
  <si>
    <t>332.</t>
  </si>
  <si>
    <t>333.</t>
  </si>
  <si>
    <t>Okvirni sporazum br. 295/2022 o kupoprodaji laboratorijskih reagensa i laboratorijskog i hematološkog potrošnog materijala (grupa 3)</t>
  </si>
  <si>
    <t>09.09.2022.</t>
  </si>
  <si>
    <t>08.09.2025.</t>
  </si>
  <si>
    <t>Ugovor br. 296/2022 o kupoprodaji laboratorijskih reagensa i laboratorijskog i hematološkog potrošnog materijala (grupa 3)</t>
  </si>
  <si>
    <t>08.09.2023.</t>
  </si>
  <si>
    <t>334.</t>
  </si>
  <si>
    <t>335.</t>
  </si>
  <si>
    <t>Ugovor br. 302/2022 o isporuci nastavaka za bušilicu i pilu za Centralni operacijski blok i centralnu sterilizaciju (1 kpl)</t>
  </si>
  <si>
    <t>109-JDN-2022</t>
  </si>
  <si>
    <t>336.</t>
  </si>
  <si>
    <t>337.</t>
  </si>
  <si>
    <t>338.</t>
  </si>
  <si>
    <t>339.</t>
  </si>
  <si>
    <t>340.</t>
  </si>
  <si>
    <t>II. Aneks Okvirnog sporazuma br. 61/2021 o kupoprodaji prehrambenih proizvoda (grupa 35)</t>
  </si>
  <si>
    <t>14.09.2022.</t>
  </si>
  <si>
    <t>I. Aneks Ugovora br. 176/2022 o kupoprodaji prehrambenih proizvoda (grupa 35)</t>
  </si>
  <si>
    <t>I. Aneks Ugovora br. 219/2022 o kupoprodaji materijala za higijenske potrebe i njegu</t>
  </si>
  <si>
    <t>Ugovor br. 301/2022 o kupoprodaji obloga i punjenja (pokrivala) za rane (grupa 7)</t>
  </si>
  <si>
    <t>I. Aneks Ugovora br. 24/2022 o nabavi radova na projektu "Energetska obnova zgrade centralne bolničke građevine Opće bolnice "Dr. Tomislav Bardek", na adresi Željka Selingera 1, Koprivnica"</t>
  </si>
  <si>
    <t>341.</t>
  </si>
  <si>
    <t>342.</t>
  </si>
  <si>
    <t>Ugovor br. 305/2022 o isporuci i montaži mikroskopa za Odjel za patologiju (1 kom)</t>
  </si>
  <si>
    <t>110-JDN-2022</t>
  </si>
  <si>
    <t>22.09.2022.</t>
  </si>
  <si>
    <t>Labena d.o.o., Jaruščica 7, 10000 Zagreb</t>
  </si>
  <si>
    <t>21.11.2022.</t>
  </si>
  <si>
    <t>343.</t>
  </si>
  <si>
    <t>Ugovor br. 306/2022 o pružanju usluge mehaničkog čišćenja, pranja i dezinfekcije klima sustava te zamjena filtera</t>
  </si>
  <si>
    <t>54-JDN-2022</t>
  </si>
  <si>
    <t>11.09.2023.</t>
  </si>
  <si>
    <t>344.</t>
  </si>
  <si>
    <t>345.</t>
  </si>
  <si>
    <t>346.</t>
  </si>
  <si>
    <t>347.</t>
  </si>
  <si>
    <t>348.</t>
  </si>
  <si>
    <t>349.</t>
  </si>
  <si>
    <t>350.</t>
  </si>
  <si>
    <t>Ugovor br. 303/2022 o isporuci bolesničkih kreveta za intenzivnu njegu za Odjel za kardiologiju (6 kom)</t>
  </si>
  <si>
    <t>Ugovor br. 307/2022 o kupoprodaji filtera i otopina za dijalizu, te potrošnog materijala za liječenje bubrega (grupa 2) - 2. god</t>
  </si>
  <si>
    <t>27.09.2022.</t>
  </si>
  <si>
    <t>26.09.2023.</t>
  </si>
  <si>
    <t>108-JDN-2022</t>
  </si>
  <si>
    <t>12.09.2022.</t>
  </si>
  <si>
    <t>M.T.F. d.o.o., Hondlova 2/2, 10000 Zagreb</t>
  </si>
  <si>
    <t>11.11.2022.</t>
  </si>
  <si>
    <t>Ugovor br. 309/2022 o isporuci i montaži prijenosnog digitalnog TCD uređaja s robotskim setom za monitoring za Odjel neurologije (1 kom)</t>
  </si>
  <si>
    <t>14/2022</t>
  </si>
  <si>
    <t>30.09.2022.</t>
  </si>
  <si>
    <t>Medial d.o.o., Ulica grada Vukovara 237B, 10000 Koprivnica</t>
  </si>
  <si>
    <t>Ugovor br. 314/2022 o kupoprodaji potrošnog materijala - sistemi za infuziju i transfuziju (grupe 2 i 4)</t>
  </si>
  <si>
    <t>22-JDN-2022</t>
  </si>
  <si>
    <t>03.10.2022.</t>
  </si>
  <si>
    <t>02.10.2023.</t>
  </si>
  <si>
    <t>28.09.2022.</t>
  </si>
  <si>
    <t>5-JDN-2022</t>
  </si>
  <si>
    <t>Elmag d.o.o., Gospodarska ulica 8, 42230 Ludbreg</t>
  </si>
  <si>
    <t>27.09.2023.</t>
  </si>
  <si>
    <t>Ugovor br. 311/2022 o kupoprodaji pribora i potrošnog materijala za čišćenje i održavanje (grupa 4)</t>
  </si>
  <si>
    <t>Ugovor br. 312/2022 o kupoprodaji medicinskog potrošnog materijala za uređaj Airvo2</t>
  </si>
  <si>
    <t>42-JDN-2022</t>
  </si>
  <si>
    <t>29.09.2023.</t>
  </si>
  <si>
    <t>Ugovor br. 310/2022 o kupoprodaji pribora i potrošnog materijala za čišćenje i održavanje (grupe 1,2,3)</t>
  </si>
  <si>
    <t>351.</t>
  </si>
  <si>
    <t>352.</t>
  </si>
  <si>
    <t>353.</t>
  </si>
  <si>
    <t>354.</t>
  </si>
  <si>
    <t>355.</t>
  </si>
  <si>
    <t>Ugovor br. 315/2022 o kupoprodaji potrošnog materijala - sistemi za infuziju i transfuziju (grupa 3)</t>
  </si>
  <si>
    <t>29.09.2022.</t>
  </si>
  <si>
    <t>28.09.2023.</t>
  </si>
  <si>
    <t>Ugovor br. 318/2022 za nabavu posebnih skupina lijekova za zdravstvene ustanove u Republici Hrvatskoj - PSL II (grupa 1)</t>
  </si>
  <si>
    <t>19.10.2022.</t>
  </si>
  <si>
    <t>Ugovor br. 323/2022 o kupoprodaji sistema za vađenje krvi - 2. god</t>
  </si>
  <si>
    <t>18.10.2022.</t>
  </si>
  <si>
    <t>Ugovor br. 322/2022 o kupoprodaji medicinskog potrošnog materijala za sterilizaciju (grupa 3)</t>
  </si>
  <si>
    <t>16-JDN-2022</t>
  </si>
  <si>
    <t>356.</t>
  </si>
  <si>
    <t>357.</t>
  </si>
  <si>
    <t>358.</t>
  </si>
  <si>
    <t>359.</t>
  </si>
  <si>
    <t>360.</t>
  </si>
  <si>
    <t>361.</t>
  </si>
  <si>
    <t>Ugovor br. 319/2022 o kupoprodaji medicinskog potrošnog materijala za intenzivno liječenje</t>
  </si>
  <si>
    <t>17-JDN-2022</t>
  </si>
  <si>
    <t>Ugovor br. 308/2022 o nabavi usluge najma i održavanja radiološkog sustava za obradu slike - PACS i administrativnog radiološkog sustava - RIS - 2. god</t>
  </si>
  <si>
    <t>26.10.2023.</t>
  </si>
  <si>
    <t>Ugovor br. 327/2022 o kupoprodaji kontrastnih sredstava (grupa 8) - 2. god</t>
  </si>
  <si>
    <t>Ugovor br. 324/2022 za nabavu posebnih skupina lijekova za zdravstvene ustanove u Republici Hrvatskoj - PSL II (grupe 2 i 3)</t>
  </si>
  <si>
    <t>16.10.2023.</t>
  </si>
  <si>
    <t>Ugovor br. 330/2022 o kupoprodaji reagensa i dijagnostičkih sredstava za transfuziju (grupa 3) - 2. godina</t>
  </si>
  <si>
    <t>362.</t>
  </si>
  <si>
    <t>363.</t>
  </si>
  <si>
    <t>364.</t>
  </si>
  <si>
    <t>365.</t>
  </si>
  <si>
    <t>Ugovor br. 331/2022 o kupoprodaji kontrastnih sredstava (grupe 1, 6, 7) - 2. god</t>
  </si>
  <si>
    <t>otvoreni postupak</t>
  </si>
  <si>
    <t>22.10.2022.</t>
  </si>
  <si>
    <t>Ugovor br. 326/2022 o kupoprodaji kontrastnih sredstava (grupe 4 i 10) - 2. god</t>
  </si>
  <si>
    <t>Ugovor br. 329/2022 o kupoprodaji kontrastnih sredstava (grupe 2, 3, 5, 9) - 2. god</t>
  </si>
  <si>
    <t>28.10.2023.</t>
  </si>
  <si>
    <t>27.10.2023.</t>
  </si>
  <si>
    <t>Ugovor br. 320/2022 o kupoprodaji medicinskog potrošnog materijala za sterilizaciju (grupa 1)</t>
  </si>
  <si>
    <t>366.</t>
  </si>
  <si>
    <t>367.</t>
  </si>
  <si>
    <t>368.</t>
  </si>
  <si>
    <t>I. Aneks okvirnog sporazuma br. 190/2021 o kupoprodaji reagensa i dijagnostičkih sredstava za transfuziju (grupa 4) - 2. godina</t>
  </si>
  <si>
    <t>25.10.2022.</t>
  </si>
  <si>
    <t>24.10.2023.</t>
  </si>
  <si>
    <t>Ugovor br. 316/2022 o kupoprodaji medicinskih i nemedicinskih plinova - 2. godina</t>
  </si>
  <si>
    <t>08.10.2022.</t>
  </si>
  <si>
    <t>07.10.2023.</t>
  </si>
  <si>
    <t>Ugovor br. 321/2022 o kupoprodaji medicinskog potrošnog materijala za sterilizaciju (grupa 2)</t>
  </si>
  <si>
    <t>Eurokontakt d.o.o.,Sveti Duh 198, 10000 Zagreb</t>
  </si>
  <si>
    <t>25.10.2023.</t>
  </si>
  <si>
    <t>I. Aneks ugovora br. 164/2022 o kupoprodaji dostavnog vozila za prijevoz krvi i krvnih preparata za potrebe cijele bolnice (1 kom)</t>
  </si>
  <si>
    <t>369.</t>
  </si>
  <si>
    <t>370.</t>
  </si>
  <si>
    <t>371.</t>
  </si>
  <si>
    <t>372.</t>
  </si>
  <si>
    <t>373.</t>
  </si>
  <si>
    <t>374.</t>
  </si>
  <si>
    <t>375.</t>
  </si>
  <si>
    <t>376.</t>
  </si>
  <si>
    <t>377.</t>
  </si>
  <si>
    <t>378.</t>
  </si>
  <si>
    <t>Ugovor br. 333/2022 o kupoprodaji reagensa i dijagnostičkih sredstava za transfuziju (grupa 1) - 2. godina</t>
  </si>
  <si>
    <t>04.11.2022.</t>
  </si>
  <si>
    <t>03.11.2023.</t>
  </si>
  <si>
    <t>Okvirni sporzum br. 336/2022 o kupoprodaji laboratorijskih reagensa i laboratorijskog potrošnog materijala (grupa 1)</t>
  </si>
  <si>
    <t>10.11.2022.</t>
  </si>
  <si>
    <t>09.11.2025.</t>
  </si>
  <si>
    <t>09.11.2023.</t>
  </si>
  <si>
    <t>Ugovor br. 337/2022 o kupoprodaji laboratorijskih reagensa i laboratorijskog potrošnog materijala (grupa 1) - 1. godina</t>
  </si>
  <si>
    <t>Okvirni sporzum br. 334/2022 o kupoprodaji laboratorijskih reagensa i laboratorijskog potrošnog materijala (grupa 2)</t>
  </si>
  <si>
    <t>03.11.2025.</t>
  </si>
  <si>
    <t>Ugovor br. 335/2022 o kupoprodaji laboratorijskih reagensa i laboratorijskog potrošnog materijala (grupa 2) - 1. godina</t>
  </si>
  <si>
    <t>Ugovor br. 332/2022 o kupoprodaji reagensa i dijagnostičkih sredstava za transfuziju (grupa 2) - 2. godina</t>
  </si>
  <si>
    <t>02.11.2022.</t>
  </si>
  <si>
    <t>01.11.2023.</t>
  </si>
  <si>
    <t>I. Aneks ugovora br. 181/2022 o kupoprodaji prehrambenih proizvoda (poništene grupe postupka javne nabave ev. broj 18/2021) (grupe 1, 2, 4, 5 i 6)</t>
  </si>
  <si>
    <t>379.</t>
  </si>
  <si>
    <t>380.</t>
  </si>
  <si>
    <t>381.</t>
  </si>
  <si>
    <t>382.</t>
  </si>
  <si>
    <t>383.</t>
  </si>
  <si>
    <t>Ugovor br. 342/2022 o kupoprodaji jednokratnog potrošnog materijala za operacijske zahvate (grupa 3)</t>
  </si>
  <si>
    <t>33-JDN-2022</t>
  </si>
  <si>
    <t>20.11.2023.</t>
  </si>
  <si>
    <t>Ugovor br. 344/2022 o kupoprodaji disperzivno kohezivnih viskoelastika (grupa 2)</t>
  </si>
  <si>
    <t>35-JDN-2022</t>
  </si>
  <si>
    <t>21.11.2023.</t>
  </si>
  <si>
    <t>Ugovor br. 341/2022 o kupoprodaji jednokratnog potrošnog materijala za operacijske zahvate (grupe 1, 2)</t>
  </si>
  <si>
    <t>Ugovor br. 339/2022 o kupoprodaji medicinskog potrošnog materijala - drenovi, igle za punkciju, kateteri, konektori (grupe 2, 5, 6, 7)</t>
  </si>
  <si>
    <t>15.11.2023.</t>
  </si>
  <si>
    <t>21-JDN-2022</t>
  </si>
  <si>
    <t>Ugovor br. 343/2022 o kupoprodaji disperzivno kohezivnih viskoelastika (grupa 1)</t>
  </si>
  <si>
    <t>23.11.2022.</t>
  </si>
  <si>
    <t>22.11.2023.</t>
  </si>
  <si>
    <t>Ugovor br. 340/2022 o kupoprodaji medicinskog potrošnog materijala - drenovi, igle za punkciju, kateteri, konektori (grupe 3, 4)</t>
  </si>
  <si>
    <t>384.</t>
  </si>
  <si>
    <t>Ugovor br. 338/2022 o kupoprodaji medicinskog potrošnog materijala - drenovi, igle za punkciju, kateteri, konektori (grupa 1)</t>
  </si>
  <si>
    <t>24.11.2022.</t>
  </si>
  <si>
    <t>23.11.2023.</t>
  </si>
  <si>
    <t>11-JDN-2022</t>
  </si>
  <si>
    <t>Ugovor br. 346/2022 o kupoprodaji alkohola etilnog i alkohola apsolutnog</t>
  </si>
  <si>
    <t>28.11.2022.</t>
  </si>
  <si>
    <t>27.11.2023.</t>
  </si>
  <si>
    <t>Ugovor br. 345/2022 o usluzi pregleda i servisiranja vatrogasnih aparata</t>
  </si>
  <si>
    <t>69-JDN-2022</t>
  </si>
  <si>
    <t>Lijek aksitinib (Inlyta) (narudžbenica)</t>
  </si>
  <si>
    <t>114-JDN-2022</t>
  </si>
  <si>
    <t>Centralizirano rublje, operacijsko  rublje i komprese (narudžbenica)</t>
  </si>
  <si>
    <t>50-JDN-2022</t>
  </si>
  <si>
    <t>Eurospužva d.o.o., Dravska 20, 48000 Koprivnica</t>
  </si>
  <si>
    <t>Popravak dizala (narudžbenica)</t>
  </si>
  <si>
    <t>117-JDN-2022</t>
  </si>
  <si>
    <t>Metus d.o.o., Položnica 5, 10431 Sveta Nedjelja</t>
  </si>
  <si>
    <t>30.10.2022.</t>
  </si>
  <si>
    <t>Usluga čišćenja dimnjaka i kotlova (narudžbenica)</t>
  </si>
  <si>
    <t>60-JDN-2022</t>
  </si>
  <si>
    <t>05.10.2022.</t>
  </si>
  <si>
    <t>Sonda za UZV uređaj za doppler karotida proizvođača GE Healthcare (narudžbenica)</t>
  </si>
  <si>
    <t>118-JDN-2022</t>
  </si>
  <si>
    <t>22.12.2022.</t>
  </si>
  <si>
    <t>Ručka za shaver proizvođača Smith &amp; Nephew (narudžbenica)</t>
  </si>
  <si>
    <t>119-JDN-2022</t>
  </si>
  <si>
    <t>35 dana od dana primitka narudžbenice</t>
  </si>
  <si>
    <t>INEL-medicinska tehnika d.o.o., Turinina 5, 10010 Zagreb</t>
  </si>
  <si>
    <t>24.12.2022.</t>
  </si>
  <si>
    <t>385.</t>
  </si>
  <si>
    <t>386.</t>
  </si>
  <si>
    <t>387.</t>
  </si>
  <si>
    <t>388.</t>
  </si>
  <si>
    <t>389.</t>
  </si>
  <si>
    <t>390.</t>
  </si>
  <si>
    <t>391.</t>
  </si>
  <si>
    <t>392.</t>
  </si>
  <si>
    <t>393.</t>
  </si>
  <si>
    <t>394.</t>
  </si>
  <si>
    <t>395.</t>
  </si>
  <si>
    <t>396.</t>
  </si>
  <si>
    <t>397.</t>
  </si>
  <si>
    <t>Ugovor br. 348/2022 o kupoprodaji medicinskog potrošnog materijala za grijanje krvi, otopina i tijela te ostali medicinski potrošni materijal (grupa 2)</t>
  </si>
  <si>
    <t>20-JDN-2022</t>
  </si>
  <si>
    <t>29.11.2023.</t>
  </si>
  <si>
    <t>Ugovor br. 350/2022 o kupoprodaji medicinskog potrošnog materijala za grijanje krvi, otopina i tijela te ostali medicinski potrošni materijal (grupa 4)</t>
  </si>
  <si>
    <t>02.12.2022.</t>
  </si>
  <si>
    <t>01.12.2023.</t>
  </si>
  <si>
    <t>Ugovor br. 349/2022 o kupoprodaji medicinskog potrošnog materijala za grijanje krvi, otopina i tijela te ostali medicinski potrošni materijal (grupa 3)</t>
  </si>
  <si>
    <t>Ugovor br. 352/2022 o kupoprodaji medicinskog potrošnog materijala za anesteziološki aparat Maquet</t>
  </si>
  <si>
    <t>37-JDN-2022</t>
  </si>
  <si>
    <t>Ugovor br.KLASA: 430-02/22-01/392; URBROJ: 2137-84-01-22-01 o pružanju pravne pomoći</t>
  </si>
  <si>
    <t>64-JDN-2022</t>
  </si>
  <si>
    <t>15.11.2022.</t>
  </si>
  <si>
    <t>Odvjetničko društvo Juršetić &amp; Partneri d.o.o., Lovinčićeva ulica 3, 10000 Zagreb</t>
  </si>
  <si>
    <t>14.11.2023.</t>
  </si>
  <si>
    <t>Ugovor br. 347/2022 o kupoprodaji medicinskog potrošnog materijala za grijanje krvi, otopina i tijela te ostali medicinski potrošni materijal (grupe 1, 5, 6)</t>
  </si>
  <si>
    <t>I. Aneks ugovora br. 305/2022 o isporuci i montaži mikroskopa za Odjel za patologiju (1 kom)</t>
  </si>
  <si>
    <t>do 15.12.2022.</t>
  </si>
  <si>
    <t>398.</t>
  </si>
  <si>
    <t>399.</t>
  </si>
  <si>
    <t>400.</t>
  </si>
  <si>
    <t>401.</t>
  </si>
  <si>
    <t>402.</t>
  </si>
  <si>
    <t>403.</t>
  </si>
  <si>
    <t>404.</t>
  </si>
  <si>
    <t>Ugovor br. 351/2022 o isporuci i montaži digitalnog uređaja za mamografiju s tomosintezom</t>
  </si>
  <si>
    <t>16/2022</t>
  </si>
  <si>
    <t>08.12.2022.</t>
  </si>
  <si>
    <t>22.01.2023.</t>
  </si>
  <si>
    <t>Ugovor br. O-23-178 o opskrbi električnom energijom</t>
  </si>
  <si>
    <t>09.12.2022.</t>
  </si>
  <si>
    <t>31.12.2023.</t>
  </si>
  <si>
    <t>Ugovor br. 356/2022 o kupoprodaji sustava za kontinuirano praćenje tlaka</t>
  </si>
  <si>
    <t>20.12.2022.</t>
  </si>
  <si>
    <t>19.12.2023.</t>
  </si>
  <si>
    <t>30-JDN-2022</t>
  </si>
  <si>
    <t>Ugovor br. 357/2022 o pružanju usluge ispumpavanja i čišćenja septičke taložno-prelivne jame</t>
  </si>
  <si>
    <t>61-JDN-2022</t>
  </si>
  <si>
    <t>27.12.2022.</t>
  </si>
  <si>
    <t>26.12.2023.</t>
  </si>
  <si>
    <t>Ugovor br. 355/2022 o usluzi prijevoza i ekološko zbrinjavanje neopasnog otpada ključnog broja 19 08 09 (mješavine masti i ulja iz separatora ulje-voda, koje sadrže samo jestivo ulje i masnoće)</t>
  </si>
  <si>
    <t>62-JDN-2022</t>
  </si>
  <si>
    <t>Ugovor br. 359/2022 o kupoprodaji nesterilne zaštitne odjeće (grupe 1 i 5)</t>
  </si>
  <si>
    <t>30.12.2022.</t>
  </si>
  <si>
    <t>29.12.2023.</t>
  </si>
  <si>
    <t>44-JDN-2022</t>
  </si>
  <si>
    <t>Ugovor br. 360/2022 o kupoprodaji nesterilne zaštitne odjeće (grupe 2, 3, 4, 6, 7)</t>
  </si>
  <si>
    <t>Ugovor br. 363/2022 o kupoprodaji medicinskog potrošnog materijala za uređaj Rapidpoint 500</t>
  </si>
  <si>
    <t>116-JDN-2022</t>
  </si>
  <si>
    <t>02.01.2023.</t>
  </si>
  <si>
    <t>01.01.2024.</t>
  </si>
  <si>
    <t>Ugovor br. 358/2022 o isporuci i montaži specijalnog hladnjaka za pohranu i čuvanje eritrocitnih krvnih pripravaka za Odjel za transfuzijsku medicinu</t>
  </si>
  <si>
    <t>124-JDN-2022</t>
  </si>
  <si>
    <t>06.01.2023.</t>
  </si>
  <si>
    <t>405.</t>
  </si>
  <si>
    <t>406.</t>
  </si>
  <si>
    <t>I. Aneks Ugovora br. 191/2022  o montaži uređaja za dezinfekciju instrumenata za internističku polikliniku (1 kom)</t>
  </si>
  <si>
    <t>do 08.12.2022. godine</t>
  </si>
  <si>
    <t>407.</t>
  </si>
  <si>
    <t>408.</t>
  </si>
  <si>
    <t>409.</t>
  </si>
  <si>
    <t>Ugovor br. 365/2022 o kupoprodaji papira, folija, kontrola i zaštite za sterilizaciju (grupe 2, 4)</t>
  </si>
  <si>
    <t>14-JDN-2022</t>
  </si>
  <si>
    <t>09.01.2023.</t>
  </si>
  <si>
    <t>08.01.2024.</t>
  </si>
  <si>
    <t>04.01.2023.</t>
  </si>
  <si>
    <t>9 mjeseci</t>
  </si>
  <si>
    <t>410.</t>
  </si>
  <si>
    <t>123-JDN-2022</t>
  </si>
  <si>
    <t>Ugovor br. 368/2022 o kupoprodaji medicinskog potrošnog materijala - katetera i tubusa (grupa 1)</t>
  </si>
  <si>
    <t>26-JDN-2022</t>
  </si>
  <si>
    <t>29.12.2022.</t>
  </si>
  <si>
    <t>28.12.2023.</t>
  </si>
  <si>
    <t>Ugovor br. 364/2022 o kupoprodaji papira, folija, kontrola i zaštite za sterilizaciju (grupe 1, 3)</t>
  </si>
  <si>
    <t>03.01.2024.</t>
  </si>
  <si>
    <t>36-JDN-2022</t>
  </si>
  <si>
    <t>Ugovor br. 370/2022 o kupoprodaji klipsi i aplikatora za klipse (grupa 2)</t>
  </si>
  <si>
    <t>05.01.2023.</t>
  </si>
  <si>
    <t>04.01.2024.</t>
  </si>
  <si>
    <t>Ugovor br. 369/2022 o kupoprodaji medicinskog potrošnog materijala - katetera i tubusa (grupa 2)</t>
  </si>
  <si>
    <t>11.01.2023.</t>
  </si>
  <si>
    <t>10.01.2024.</t>
  </si>
  <si>
    <t>Ugovor br. 366/2022 o kupoprodaji papira, folija, kontrola i zaštite za sterilizaciju (grupa 5)</t>
  </si>
  <si>
    <t>Ugovor br. 353/2022 o servisu mješanih patrona za demineralizaciju vode u djelatnosti medicinske biokemije</t>
  </si>
  <si>
    <t>55-JDN-2022</t>
  </si>
  <si>
    <t>08.12.2023.</t>
  </si>
  <si>
    <t>Ugovor br. 362/2022 o kupoprodaji klipsi i aplikatora za klipse (grupa 1)</t>
  </si>
  <si>
    <t>I. Aneks Okvirnog sporazuma br. 2/2022 o kupoprodaji privremenih i trajnih katetera za dijalizu (grupa 2)</t>
  </si>
  <si>
    <t>I. Aneks Ugovora br. 338/2022 o kupoprodaji medicinskog potrošnog materijala - drenovi, igle za punkciju, kateteri, konektori (grupa 1)</t>
  </si>
  <si>
    <t>23.11.2024.</t>
  </si>
  <si>
    <t>24.01.2024.</t>
  </si>
  <si>
    <t>Ugovor br. 2/2023 o kupoprodaji  privremenih i trajnih katetera za dijalizu (grupa 2) -2. godina</t>
  </si>
  <si>
    <t>Ugovor br. 3/2023 o kupoprodaji  privremenih i trajnih katetera za dijalizu (grupa 1,3,4,5,6,7,8,9,10) - 2. godina</t>
  </si>
  <si>
    <t>02.02.2023.</t>
  </si>
  <si>
    <t>01.02.2024.</t>
  </si>
  <si>
    <t>Ugovor br. 6/2023 o godišnjem servisu respiratora Hamilton Medical</t>
  </si>
  <si>
    <t>93-JDN-2023</t>
  </si>
  <si>
    <t>2-JDN-2023</t>
  </si>
  <si>
    <t>09.02.2023.</t>
  </si>
  <si>
    <t>08.02.2024.</t>
  </si>
  <si>
    <t>Ugovor br. 5/2023 o održavanju Integralnog bolničkog iformacijskog sustava IBIS</t>
  </si>
  <si>
    <t>Ugovor br. 8/2023 o kupoprodaji internih štampanih obrazaca</t>
  </si>
  <si>
    <t>18/2023</t>
  </si>
  <si>
    <t>01.02.2023.</t>
  </si>
  <si>
    <t>31.01.2024.</t>
  </si>
  <si>
    <t>Ugovor br. 367/2022 o kupoprodaji sredstva za zatvaranje katetera</t>
  </si>
  <si>
    <t>Ugovor br. 361/2022 o nabavi telekomunikacijskih usluga u pokretnoj i nepokretnoj elektroničkoj komunikacijskoj mreži (grupa 1)</t>
  </si>
  <si>
    <t>Ugovor br. 12/2023 o kupoprodaji rukavica za jednokratnu upotrebu (grupa 4)</t>
  </si>
  <si>
    <t>Ugovor br. 17/2023 o usluzi izrade glavnog projekta, izrade izvedbenog projekta, projektantskog troškovnika i Izviješća ovlaštenog revidenta o kontroli glavnog projekta u sklopu projekta "Regionalni centar za palijativnu medicinu i liječenje boli" (grupa 2)</t>
  </si>
  <si>
    <t>Ugovor br. 19/2023 o kupoprodaji lijekova (grupe 4, 12, 15, 16, 17, 20 i 25)</t>
  </si>
  <si>
    <t>Ugovor br. 20/2023 o kupoprodaji lijekova (grupe 5, 11, 13, 14 i 23)</t>
  </si>
  <si>
    <t>18/2022</t>
  </si>
  <si>
    <t>17/2022</t>
  </si>
  <si>
    <t>19/2022</t>
  </si>
  <si>
    <t>13.02.2023.</t>
  </si>
  <si>
    <t>15.02.2023.</t>
  </si>
  <si>
    <t>StruDes d.o.o., Petrovaradinska 60, 10000 Zagreb</t>
  </si>
  <si>
    <t>12.02.2024.</t>
  </si>
  <si>
    <t>14.02.2024.</t>
  </si>
  <si>
    <t>Ugovor br. 17/2023 o usluzi izrade glavnog projekta, izrade izvedbenog projekta, projektantskog troškovnika i Izviješća ovlaštenog revidenta o kontroli glavnog projekta u sklopu projekta "Regionalni centar za palijativnu medicinu i liječenje boli" (grupa 1)</t>
  </si>
  <si>
    <t>16.02.2023.</t>
  </si>
  <si>
    <t>APZ INŽINJERING d.o.o., Grahorova 15, 10000 Zagreb</t>
  </si>
  <si>
    <t>glavni projekt 120 dana od dana sklapanja ugovora, izvedbeni projekt 210 dana od dana sklapanja ugovora</t>
  </si>
  <si>
    <t>14.09.2023.</t>
  </si>
  <si>
    <t>15 dana od dana primitka glavnog projekta</t>
  </si>
  <si>
    <t>Ugovor br. 21/2023 o kupoprodaji lijekova (grupe 7, 9, 10, 18, 19 i 24)</t>
  </si>
  <si>
    <t>15.02.2024.</t>
  </si>
  <si>
    <t>Ugovor br. 22/2023 o kupoprodaji vreća za smeće i zbrinjavanje kontaminirane odjeće (grupa 1 i 2)</t>
  </si>
  <si>
    <t>6-JDN-2023</t>
  </si>
  <si>
    <t>UGOVORI SKLOPLJENI U 2023. GODINI</t>
  </si>
  <si>
    <t>Ugovor br. 14/2023 o kupoprodaji rukavica za jednokratnu upotrebu (grupe 6, 7, 8)</t>
  </si>
  <si>
    <t>Ugovor br. 15/2023 o kupoprodaji rukavica za jednokratnu upotrebu (grupa 9)</t>
  </si>
  <si>
    <t>20.02.2023.</t>
  </si>
  <si>
    <t>Sanol H d.o.o., Franje Lučića 32, 10090 Zagreb</t>
  </si>
  <si>
    <t>19.02.2024.</t>
  </si>
  <si>
    <t>Ugovor br. 9/2023 o kupoprodaji rukavica za jednokratnu upotrebu (grupa 1)</t>
  </si>
  <si>
    <t>14.02.2023.</t>
  </si>
  <si>
    <t>13.02.2024.</t>
  </si>
  <si>
    <t>Srijem d.o.o., Vilajska 6, 31000 Osijek</t>
  </si>
  <si>
    <t>Ugovor br. 11/2023 o kupoprodaji rukavica za jednokratnu upotrebu (grupa 3)</t>
  </si>
  <si>
    <t>Ugovor br. 4/2023 o pružanju poštanskih usluga - poštarine</t>
  </si>
  <si>
    <t>55-JDN-2023</t>
  </si>
  <si>
    <t>Ugovor br. 18/2023 o kupoprodaji lijekova (grupe 1, 6, 8 i 21)</t>
  </si>
  <si>
    <t>Ma-Co plast d.o.o., Majcenov put 38, 1000 Zagreb</t>
  </si>
  <si>
    <t>Ugovor br. 10/2023 o kupoprodaji rukavica za jednokratnu upotrebu (grupa 2)</t>
  </si>
  <si>
    <t>03.03.2023.</t>
  </si>
  <si>
    <t>02.03.2024.</t>
  </si>
  <si>
    <t>Ugovor br. 33/2023 o kupoprodaji ugradbenog i potrošnog materijala za ortopediju i traumatologiju (grupe 13, 15 i 21) - 2. godina</t>
  </si>
  <si>
    <t>Ugovor 27/2023 o kupoprodaji medicinskog potrošnog materijala za pareneteralnu aplikaciju (grupa 11) - 2. godina</t>
  </si>
  <si>
    <t>Ugovor 24/2023 o kupoprodaji medicinskog potrošnog materijala za pareneteralnu aplikaciju (grupe 5, 6, 9) - 2. godina</t>
  </si>
  <si>
    <t>29.02.2024.</t>
  </si>
  <si>
    <t>Ugovor 23/2023 o kupoprodaji medicinskog potrošnog materijala za pareneteralnu aplikaciju (grupe 1, 2, 3) - 2. godina</t>
  </si>
  <si>
    <t>Ugovor 26/2023 o kupoprodaji medicinskog potrošnog materijala za pareneteralnu aplikaciju (grupa 10) - 2. godina</t>
  </si>
  <si>
    <t>01.03.2024.</t>
  </si>
  <si>
    <t>Ugovor br. 30/2023 o kupoprodaji laboratorijskih reagensa i laboratorijskog i hematološkog potrošnog materijala (grupe 5 i 9) - 2. godina</t>
  </si>
  <si>
    <t>Ugovor br. 38/2023 o kupoprodaji medicinskog potrošnog materijala - razno (grupa 1)</t>
  </si>
  <si>
    <t>37-JDN-2023</t>
  </si>
  <si>
    <t>Pharm-Lab d.o.o., Trakošćanska ulica 10, 10000 Zagreb</t>
  </si>
  <si>
    <t>26.02.2024.</t>
  </si>
  <si>
    <t>Bioelektronika d.o.o., Ksaver 202, 1000 Zagreb</t>
  </si>
  <si>
    <t>Ugovor br. 36/2023 o kupoprodaji medicinskog potrošnog materijala - razno (grupa 4)</t>
  </si>
  <si>
    <t>Ugovor br. 37/2023 o kupoprodaji medicinskog potrošnog materijala - razno (grupa 3)</t>
  </si>
  <si>
    <t>39-JDN-2023</t>
  </si>
  <si>
    <t>Ugovor br. 28/2023 o kupoprodaji crijeva za irigaciju za Olympus sukcijsko-irigacijsku pumpu</t>
  </si>
  <si>
    <t>Ugovor br. 25/2023 o kupoprodaji medicinskog potrošnog materijala za pareneteralnu aplikaciju (grupe 4, 7 i 8) - 2. godina</t>
  </si>
  <si>
    <t>Ugovor br. 29/2023 o kupoprodaji laboratorijskih reagensa i laboratorijskog i hematološkog potrošnog materijala (grupa 8) - 2. godina</t>
  </si>
  <si>
    <t>Ugovor br. 42/2023 o kupoprodaji ugradbenog i potrošnog materijala za ortopediju i traumatologiju (grupe 2 i 11) - 2. godina</t>
  </si>
  <si>
    <t>09.03.2024.</t>
  </si>
  <si>
    <t>Ugovor br. 43/2023 o kupoprodaji ugradbenog i potrošnog materijala za ortopediju i traumatologiju (grupa 10) - 2. godina</t>
  </si>
  <si>
    <t>06.03.2024.</t>
  </si>
  <si>
    <t>Ugovor br. 41/2023 o kupoprodaji ugradbenog i potrošnog materijala za ortopediju i traumatologiju (grupe 4 i 12) - 2. godina</t>
  </si>
  <si>
    <t>Ugovor br. 44/2023 o kupoprodaji ugradbenog i potrošnog materijala za ortopediju i traumatologiju (grupa 3) - 2. godina</t>
  </si>
  <si>
    <t>Ugovor br. 45/2023 o kupoprodaji ugradbenog i potrošnog materijala za ortopediju i traumatologiju (grupe 6, 7, 8 i 14) - 2. godina</t>
  </si>
  <si>
    <t>08.03.2023.</t>
  </si>
  <si>
    <t>07.03.2024.</t>
  </si>
  <si>
    <t>Ugovor br. 7/2023 o održavanju programa za bolničku ljekranu PharmacyHospital</t>
  </si>
  <si>
    <t>68-JDN-2023</t>
  </si>
  <si>
    <t>10.02.2023.</t>
  </si>
  <si>
    <t>Ed Borel d.o.o., Savica I. 129, 10000 Zagreb</t>
  </si>
  <si>
    <t>09.02.2024.</t>
  </si>
  <si>
    <t>Ugovor br. 35/2023 o nabavi usluge preventivnog održavanja i servisiranja uređaja proizvođača Siemens</t>
  </si>
  <si>
    <t>16/2023</t>
  </si>
  <si>
    <t>Siemens Heatlhcare d.o.o., Heinzelova 70a, 10000 Zagreb</t>
  </si>
  <si>
    <t>Ugovor br. 32/2023 o kupoprodaji laboratorijskih reagensa i laboratorijskog i hematološkog potrošnog materijala (grupa 7) - 2. godina</t>
  </si>
  <si>
    <t>18.03.2023.</t>
  </si>
  <si>
    <t>Ugovor br. 40/2023 o kupoprodaji kemijskih sredstava za uređaj za dezinfekciju instrumenata Soluscope SAS</t>
  </si>
  <si>
    <t>10-JDN-2023</t>
  </si>
  <si>
    <t>Medik Zagreb d.o.o., Lašćinska cesta 94, 10000 Zagreb</t>
  </si>
  <si>
    <t>12.03.2024.</t>
  </si>
  <si>
    <t>Ugovor br. 51/2023 o isporuci osobnih računala (25 kom), monitora (25 kom) i pisača (5 kom) za potrebe cijele bolnice</t>
  </si>
  <si>
    <t>74-JDN-2023</t>
  </si>
  <si>
    <t>16.05.2023.</t>
  </si>
  <si>
    <t>Ugovor br. 46/2023 o kupoprodaji ugradbenog i potrošnog materijala za ortopediju i traumatologiju (grupe 5, 18 i 20) - 2. godina</t>
  </si>
  <si>
    <t>11.03.2023.</t>
  </si>
  <si>
    <t>10.03.2024.</t>
  </si>
  <si>
    <t>Ugovor br. 47/2023 o kupoprodaji ugradbenog i potrošnog materijala za ortopediju i traumatologiju (grupe 9, 16 i 17) - 2. godina</t>
  </si>
  <si>
    <t>14.03.2023.</t>
  </si>
  <si>
    <t>13.03.2024.</t>
  </si>
  <si>
    <t>Ugovor br. 39/2023 o kupoprodaji medicinskog potrošnog materijala - razno (grupa 2)</t>
  </si>
  <si>
    <t>Ugovor br. 31/2023 o kupoprodaji laboratorijskih reagensa i laboratorijskog i hematološkog potrošnog materijala (grupe 2 i 4) - 2. godina</t>
  </si>
  <si>
    <t>Ugovor br. 50/2023 o isporuci i montaži ultrazvučnih sondi za aparat za phacoemulzifikaciju za Odjel za oftalmologiju (3 kom)</t>
  </si>
  <si>
    <t>94-JDN-2023</t>
  </si>
  <si>
    <t>Ugovor br. 55/2023 o isporuci i montaži ginekoloških nogara s kolicima za Centralni operacijski blok i centralnu sterilizaciju (1 kpl)</t>
  </si>
  <si>
    <t>80-JDN-2023</t>
  </si>
  <si>
    <t>MTF d.o.o., Ulica Aleksandra Hondla 2/2, 10000 Zagreb</t>
  </si>
  <si>
    <t>Ugovor br. 49/2023 o isporuci instrumenata za operaciju katarakte metodom fakoemulzifikacije za Odjel za oftalmologiju (16 kom)</t>
  </si>
  <si>
    <t>95-JDN-2023</t>
  </si>
  <si>
    <t>20.03.2023.</t>
  </si>
  <si>
    <t>Optinova d.o.o., Gundulićeva 57, 10000 Zagreb</t>
  </si>
  <si>
    <t>Ugovor br. 52/2023 o isporuci i montaži bolesničkih ormarića sa integriranim poslužavnikom za hranjenje za potrebe cijele Bolnice (30 kom)</t>
  </si>
  <si>
    <t>76-JDN-2023</t>
  </si>
  <si>
    <t>Ugovor br. 62/2023 o isporuci seta kirurških instrumenata za kiruršku polikliniku (1 kpl)</t>
  </si>
  <si>
    <t>96-JDN-2023</t>
  </si>
  <si>
    <t>22.03.2023.</t>
  </si>
  <si>
    <t>21.05.2023.</t>
  </si>
  <si>
    <t>Ugovor br. 54/2023 o isporuci i montaži držača za polusjedeći položaj bolesnika za Odjel za ortopediju (1 kom)</t>
  </si>
  <si>
    <t>86-JDN-2023</t>
  </si>
  <si>
    <t>21.03.2023.</t>
  </si>
  <si>
    <t>Ugovor br. 61/2023 o isporuci i montaži optike za male zglobove za Odjel za ortopediju (1 kom)</t>
  </si>
  <si>
    <t>85-JDN-2023</t>
  </si>
  <si>
    <t>20.05.2023.</t>
  </si>
  <si>
    <t>91-JDN-2023</t>
  </si>
  <si>
    <t>28.03.2023.</t>
  </si>
  <si>
    <t>MEDIS, Zastupstva, prodaja, montaža i servis medicinske opreme, laboratorijskih aparata i elektroničkih uređaja, Polj. D. Kalea 9, 10000 Zagreb</t>
  </si>
  <si>
    <t>27.05.2023.</t>
  </si>
  <si>
    <t>01.04.2023.</t>
  </si>
  <si>
    <t>97-JDN-2023</t>
  </si>
  <si>
    <t>87-JDN-2023</t>
  </si>
  <si>
    <t>25.03.2023.</t>
  </si>
  <si>
    <t>jednogodišnje sklapanje ugovora</t>
  </si>
  <si>
    <t>29.03.2024.</t>
  </si>
  <si>
    <t>24.03.2024.</t>
  </si>
  <si>
    <t>27.03.2024.</t>
  </si>
  <si>
    <t>Inel-medicinska tehnika d.o.o., Orehovečki brijeg 2, 10010 Zagreb</t>
  </si>
  <si>
    <t>07.04.2024.</t>
  </si>
  <si>
    <t>88-JDN-2023</t>
  </si>
  <si>
    <t>81-JDN-2023</t>
  </si>
  <si>
    <t>66-JDN-2023</t>
  </si>
  <si>
    <t>79-JDN-2023</t>
  </si>
  <si>
    <t>Mel-Medikal d.o.o., Vinka Međerala 4a, 42000 Varaždin</t>
  </si>
  <si>
    <t>07.04.2023.</t>
  </si>
  <si>
    <t>06.04.2024.</t>
  </si>
  <si>
    <t>II. Aneks Okvirnog sporzuma br. 107/2022 o kupoprodaji zavojnog materijala (grupe 6, 7, 9, 12, 15, 17, 18 i 20)</t>
  </si>
  <si>
    <t>75-JDN-2023</t>
  </si>
  <si>
    <t>89-JDN-2023</t>
  </si>
  <si>
    <t>Metalka Medical d.o.o., Radnička cesta 184, 10000 Zagreb</t>
  </si>
  <si>
    <t>84-JDN-2023</t>
  </si>
  <si>
    <t>10.06.2023.</t>
  </si>
  <si>
    <t>83-JDN-2023</t>
  </si>
  <si>
    <t>58-JDN-2023</t>
  </si>
  <si>
    <t>24.04.2023.</t>
  </si>
  <si>
    <t>I. Aneks Okvirnog sporzuma br. 221/2022 o kupoprodaji materijala za inkontinenciju - pelene, podloge za inkontinenciju i ulošci (grupe 2, 3, 4) - 1. godina</t>
  </si>
  <si>
    <t>I. Aneks Ugovora br. 223/2022 o kupoprodaji materijala za inkontinenciju - pelene, podloge za inkontinenciju i ulošci (grupe 2, 3, 4) - 1. godina</t>
  </si>
  <si>
    <t>Ugovor br 113/2023 o kupoprodaji staklenog, plastičnog, metalnog i drvenog medicinskog potrošnog materijala (grupa 5)</t>
  </si>
  <si>
    <t>12-JDN-2023</t>
  </si>
  <si>
    <t>Media d.o.o., Karlovačka cesta 65a, 10000 Zagreb</t>
  </si>
  <si>
    <t>02.05.2024.</t>
  </si>
  <si>
    <t>Ugovor br 93/2023 o kupoprodaji potrošnog materijala za spajanje, šivanje, ligature (grupa 21) - 2. godina</t>
  </si>
  <si>
    <t>40-JDN-2023</t>
  </si>
  <si>
    <t>03.05.2024.</t>
  </si>
  <si>
    <t>Bravarija Piljek, Mirkovec 75, 49223 Sveti Križ Začretje</t>
  </si>
  <si>
    <t>04.05.2024.</t>
  </si>
  <si>
    <t>100-JDN-2023</t>
  </si>
  <si>
    <t>98-JDN-2023</t>
  </si>
  <si>
    <t>77-JDN-2023</t>
  </si>
  <si>
    <t>101-JDN-2023</t>
  </si>
  <si>
    <t>25.06.2023.</t>
  </si>
  <si>
    <t>14-JDN-2023</t>
  </si>
  <si>
    <t>Ugovor br. 55/2022 o kupoprodaji ugradbenog i potrošnog materijala za ortopediju i traumatologiju (grupa 3) - 1. godina</t>
  </si>
  <si>
    <t>Ugovor br. 45/2022 o kupoprodaji ugradbenog i potrošnog materijala za ortopediju i traumatologiju (grupa 1) - 1. godina</t>
  </si>
  <si>
    <t>Doctum d.o.o., Eugena Kumičića 2, 51410 Opatija</t>
  </si>
  <si>
    <t>Ugovor br. 48/2023 o isporuci i montaži aparata za pranje, pražnjenje i termodezinfekciju noćnih i urinskih posuda za potrebe cijele Bolnice (1 kom)</t>
  </si>
  <si>
    <t>Ugovor br. 67/2023 o kupoprodaji zavojnog materijala (grupe 14 i 16) - 2. godina</t>
  </si>
  <si>
    <t>Ugovor br. 66/2023 o kupoprodaji zavojnog materijala (grupe 5 i 11) - 2. godina</t>
  </si>
  <si>
    <t>Ugovor br. 60/2023 o isporuci i montaži multifunkcijskog aparata za Odjel fizikalne medicine, reumatologije i rehabilitacije (2 kom)</t>
  </si>
  <si>
    <t>Ugovor br. 64/2023 o kupoprodaji zavojnog materijala (grupe 10 i 22) - 2. godina</t>
  </si>
  <si>
    <t>Ugovor br. 58/2023 o isporuci i montaži kineteka za razgibavanje kuka, koljena i stopala za Odjel za ortopediju (1 kom)</t>
  </si>
  <si>
    <t>Ugovor br. 70/2023 o kupoprodaji lijekova po grupama - 1 (grupe 5, 6, 8, 10, 11, 12, 16, 30, 37, 39, 42, 43, 44, 46, 49, 51, 52, 55, 56, 57, 58, 59, 60, 61, 62, 63, 79, 80, 81, 82, 98, 108, 134, 135, 139, 142, 144, 145, 152, 153, 157, 158, 162, 163, 166, 174 i 175) - 2. godina</t>
  </si>
  <si>
    <t>Ugovor br. 78/2023 o kupoprodaji lijekova po grupama - 2 (grupe 1, 2, 5, 15, 18, 32, 35, 36, 38, 40, 50, 52, 53, 54, 58, 59, 60, 65, 81, 87, 100, 101, 104, 105, 106, 109, 118, 120, 122, 125, 135, 137, 144, 153, 156 i 163) - 2. godina</t>
  </si>
  <si>
    <t>Ugovor br. 79/2023 o kupoprodaji lijekova po grupama - 3 (grupe 1, 7, 17, 18, 19, 28, 36, 37, 38, 45, 46, 58, 64, 67, 68, 73, 76, 81, 92, 94, 97, 98, 99, 100, 102, 103, 104, 105, 106, 108, 111, 115, 116, 120, 121, 122, 124, 125, 126, 139, 142, 143, 144, 146, 147, 149, 150, 151, 159, 163, 166, 169, 173, 174, 175, 180 i 183) - 2. godina</t>
  </si>
  <si>
    <t>Ugovor br. 82/2023 o kupoprodaji lijekova po grupama - 1 (grupe 14, 26, 75, 76, 77, 78, 99 i 101) - 2. godina</t>
  </si>
  <si>
    <t>Ugovor br. 83/2023 o kupoprodaji lijekova po grupama - 2 (grupe 13, 96, 124, 158, 165 i 171) - 2. godina</t>
  </si>
  <si>
    <t>Ugovor br. 84/2023 o kupoprodaji lijekova po grupama - 3 (grupe 10, 11, 20, 34, 39, 47, 69, 78, 84, 85, 176, 182 i 186) - 2. godina</t>
  </si>
  <si>
    <t>Ugovor br. 71/2023 o kupoprodaji lijekova po grupama - 1 (grupe 7, 19, 20, 21 ,22, 23, 27, 31, 35, 36, 38, 41,47, 48, 50, 66, 69, 71, 72, 73, 74, 84, 89, 90, 93, 94, 95, 102, 106, 109, 109, 114, 122, 123, 129, 138, 143, 155, 160, 161, 165, 167, 170, 171, 172 i 176) - 2. godina</t>
  </si>
  <si>
    <t>Ugovor br. 76/2023 o kupoprodaji lijekova po grupama - 2 (grupe 4, 9, 10, 11, 12, 14, 16, 20, 22, 23, 27, 29, 30, 41, 51, 56, 57, 69, 70, 71, 73, 75, 77, 79, 80, 82, 86, 88, 91, 95, 98, 99, 102, 108, 111, 112, 113, 131, 132, 136, 146, 149, 150, 152, 157, 159, 160, 161, 166, 167, 169 i 175) - 2. godina</t>
  </si>
  <si>
    <t>Ugovor br. 72/2023 o kupoprodaji lijekova po grupama - 1 (grupe 86, 87, 88, 96, 97, 113, 117, 118, 119, 120, 130, 132 i 140) - 2. godina</t>
  </si>
  <si>
    <t>Ugovor br. 80/2023 o kupoprodaji lijekova po grupama - 2 (grupe 24, 148, 151, 172 i 173) - 2. godina</t>
  </si>
  <si>
    <t>Ugovor br. 77/2023 o kupoprodaji lijekova po grupama - 3 (grupe 5, 12, 15, 16, 22, 23, 25, 26, 27, 30, 31, 35, 43, 44, 48, 50, 51, 52, 53, 54, 55, 59, 65, 66, 75, 89, 90, 95, 96, 114, 117, 119, 123, 132, 135, 137, 145, 148, 152, 156, 157, 160, 161, 162, 164, 165, 167, 168, 170, 177, 178, 179, 181 i 188) - 2. godina</t>
  </si>
  <si>
    <t>Ugovor br. 69/2023 o kupoprodaji adsorbera za purifikaciju krvi - 2. godina</t>
  </si>
  <si>
    <t>Ugovor br. 65/2023 o kupoprodaji zavojnog materijala (grupe 2, 3 i 23) - 2. godina</t>
  </si>
  <si>
    <t>Ugovor br. 63/2023 o kupoprodaji zavojnog materijala (grupe 1, 4, 13, 19 i 21) - 2. godina</t>
  </si>
  <si>
    <t>Ugovor br. 92/2023 o kupoprodaji potrošnog materijala za spajanje, šivanje, ligature (grupe 8, 9, 11, 13, 16 i 17) - 2. godina</t>
  </si>
  <si>
    <t>Ugovor br. 89/2023 o kupoprodaji potrošnog materijala za spajanje, šivanje, ligature (grupe 14 i 15) - 2. godina</t>
  </si>
  <si>
    <t>Ugovor br. 90/2023 o kupoprodaji potrošnog materijala za spajanje, šivanje, ligature (grupe 1, 2 i 20) - 2. godina</t>
  </si>
  <si>
    <t>Ugovor br. 56/2023 o isporuci i montaži vaginalne sonde za Odjel za ginekologiju i opstetriciju (1 kom)</t>
  </si>
  <si>
    <t>Ugovor br. 57/2023 o isporuci i motaži glave za aparat shaver za Odjel za ortopediju (1 kom)</t>
  </si>
  <si>
    <t>Ugovor br. 94/2023 o kupoprodaji potrošnog materijala za spajanje, šivanje, ligature (grupe 6, 7 i 12) - 2. godina</t>
  </si>
  <si>
    <t>Ugovor br. 96/2023 za uslugu skupljanja i odvoza biorazgradivog otpada iz kuhinje ključnog broja 20 01 08</t>
  </si>
  <si>
    <t>Ugovor br. 97/2023 o isporuci i montaži generatora za Centralni operacijski blok i centralnu sterilizaciju (2 kom)</t>
  </si>
  <si>
    <t>Ugovor br. 86/2023o kupoprodaji lijekova po grupama - 1 (grupe 65, 67, 68, 70, 107, 115, 125, 126, 128 i 133) - 2. godina</t>
  </si>
  <si>
    <t>Ugovor br. 87/2023 o kupoprodaji lijekova po grupama - 2 (grupa 155) - 2. godina</t>
  </si>
  <si>
    <t>Ugovor br. 101/2023 o kupoprodaji zavojnog materijala (grupe 6, 7, 9, 12, 15, 17, 18 i 20) - 2. godina</t>
  </si>
  <si>
    <t>Ugovor br. 98/2023 o isporuci i montaži infuzomata za potrebe cijele Bolnice</t>
  </si>
  <si>
    <t>Ugovor br. 91/2023 o kupoprodaji potrošnog materijala za spajanje, šivanje, ligature (grupe 14 i 15) - 2. godina</t>
  </si>
  <si>
    <t>Ugovor br. 59/2023 o isporuci i montaži mikroskopa za Medicinsko-biokemijski laboratorij (1 kom)</t>
  </si>
  <si>
    <t>Ugovor br. 73/2023 o kupoprodaji lijekova po grupama - 1 (grupe 1, 2, 3, 4, 9, 13, 15, 17, 18, 24, 25, 28, 29, 32, 33, 34, 40, 53, 54, 64, 83, 85, 91, 92, 103, 104, 105, 110, 111, 112, 116, 121, 124, 127, 131, 136, 137, 141, 147,148, 149, 150, 151, 156, 159, 164, 168, 169 i 173) - 2. godina</t>
  </si>
  <si>
    <t>Ugovor br. 74/2023 o kupoprodaji lijekova po grupama - 2 (grupe 6, 8, 17, 21, 25, 26, 31, 33, 37, 39, 42, 43, 44, 45, 46, 47, 48, 49, 61, 62, 63, 64, 66, 67, 68, 72, 74, 76, 78, 83, 84, 85, 89, 90, 92, 93, 94, 103, 107, 110, 114, 115, 116, 117, 119, 121, 123, 126, 127, 128, 129, 130, 133, 134, 138, 140, 145, 147, 154, 162, 164, 168 i 174) - 2. godina</t>
  </si>
  <si>
    <t>Ugovor br. 75/2023 o kupoprodaji lijekova po grupama - 3 (grupe 2, 3, 4, 9, 21, 24, 29, 32, 49, 62, 63, 70, 71, 72, 74, 77, 83, 86, 87, 88, 91, 93, 101, 107, 109, 110, 112, 113, 118, 127, 128, 129, 130, 131, 133, 134, 136, 138, 140, 141, 153, 154, 155, 158, 184, 185 i 187) - 2. godina</t>
  </si>
  <si>
    <t>Ugovor br. 99/2023 o isporuci i montaži bušilice za Odjel za ortopediju (1 kom)</t>
  </si>
  <si>
    <t xml:space="preserve">Ugovor br. 53/2023 o isporuci dječje špatule za videolaringoskop za Odjel za anesteziologiju, reanimatologiju i intenzivno liječenje (1 kom) </t>
  </si>
  <si>
    <t>Ugovor br. 100/2023 o usluzi preventivnog održavanja i servisiranja uređaja proizvođača "Olympus"</t>
  </si>
  <si>
    <t>Ugovor br. 81/2023 o kupoprodaji lijekova po grupama - 3 (grupe 8, 33, 40, 41, 42, 56, 57, 60 i 61) - 2. godina</t>
  </si>
  <si>
    <t>Ugovor br. 106/2023 o kupoprodaji intraokularnih leća (grupa 1)</t>
  </si>
  <si>
    <t>Ugovor br. 107/2023 o kupoprodaji intraokularnih leća (grupa 2)</t>
  </si>
  <si>
    <t>Ugovor br. 105/2023 o kupoprodaji kompresa (poništena grupa postupka ev.br.: 15/2021)</t>
  </si>
  <si>
    <t>Ugovor br. 103/2023 o isporuci i montaži uredskog namještaja - Uredski stolci (40 kom), uredski stolci s eko kožom (12 kom), uredski stolovi s ladičarima (40 kom), poličar (15 kom) za potrebe cijele Bolnice</t>
  </si>
  <si>
    <t xml:space="preserve">Ugovor br. 104/2023 o isporuci i montaži ultrazvučnog uređaja za Odjel za kardiologiju (1 kom) </t>
  </si>
  <si>
    <t>Ugovor br. 102/2023 o isporuci i montaži kolica za sortiranje smeća za Centralni operacijski blok i centralnu sterilizaciju (7 kom)</t>
  </si>
  <si>
    <t>Ugovor br. 109/2023 o kupoprodaji medicinskog potrošnog materijala za anesteziju (grupa 1)</t>
  </si>
  <si>
    <t>Ugovor br. 115/2023 o kupoprodaji transanalne pristupne platforme</t>
  </si>
  <si>
    <t>102-JDN-2023</t>
  </si>
  <si>
    <t>09.05.2023.</t>
  </si>
  <si>
    <t>08.05.2024.</t>
  </si>
  <si>
    <t>Ugovor br. 116/2023 o kupoporodaji reagensa CYFRA 21-1 za analizator Abbott Alinity I</t>
  </si>
  <si>
    <t>I. Aneks okvirnog sporazuma br. 26/2022 o kupoprodaji laboratorijskih reagensa i laboratorijskog i hematološkog potrošnog materijala (grupe 5 i 9)</t>
  </si>
  <si>
    <t>07.05.2025.</t>
  </si>
  <si>
    <t>I. Aneks ugovora br. 30/2023 o kupoprodaji laboratorijskih reagensa i laboratorijskog i hematološkog potrošnog materijala (grupe 5 i 9) - 2. godina</t>
  </si>
  <si>
    <t>07.05.2024.</t>
  </si>
  <si>
    <t>Ugovor br. 112/2023 o kupoprodaji staklenog, plastičnog, metalnog i drvenog medicinskog potrošnog materijala (grupe 1, 2 i 4)</t>
  </si>
  <si>
    <t>Ugovor br. 110/2023 o kupoprodaji medicinskog potrošnog materijala za anesteziju (grupe 2 i 4)</t>
  </si>
  <si>
    <t>Ugovor br. 108/2023 o kupoprodaji materijala za čišćenje i održavanje medicinskih aparata</t>
  </si>
  <si>
    <t>28-JDN-2023</t>
  </si>
  <si>
    <t>Ugovor br. 114/2023 o kupoprodaji staklenog, plastičnog, metalnog i drvenog medicinskog potrošnog materijala (grupe 3 i 6)</t>
  </si>
  <si>
    <t>Labor et medicina d.o.o., Gačec 23, 10000 Zagreb</t>
  </si>
  <si>
    <t>Ugovor br. 111/2023 o kupoprodaji medicinskog potrošnog materijala za anesteziju (grupa 3)</t>
  </si>
  <si>
    <t>II. Aneks Ugovora br. 24/2022 o nabavi radova na projektu "Energetska obnova zgrade centralne bolničke građevine Opće bolnice "Dr. Tomislav Bardek", na adresi Željka Selingera 1, Koprivnica"</t>
  </si>
  <si>
    <t>01.08.2023.</t>
  </si>
  <si>
    <t>Ugovor br. 118/2023 o kupoprodaji kazeta za aparat Nidek Fortas CV-30000</t>
  </si>
  <si>
    <t>30-JDN-2023</t>
  </si>
  <si>
    <t>21.05.2024.</t>
  </si>
  <si>
    <t>Ugovor br. 119/2023 o isporuci i montaži anesteziološkog aparata za Odjel za anesteziologiju, reanimatologiju i intenzivno liječenje (1 kom)</t>
  </si>
  <si>
    <t>21/2023</t>
  </si>
  <si>
    <t>23.07.2023.</t>
  </si>
  <si>
    <t>Napomena: iznos sklopljen u kn: 214.192,50 kn</t>
  </si>
  <si>
    <t>Napomena: iznos sklopljen u kn: 48.748,75 kn</t>
  </si>
  <si>
    <t>Napomena: iznos sklopljen u kn: 80.390,59 kn</t>
  </si>
  <si>
    <t>Napomena: iznos sklopljen u kn: 17.642,50 kn</t>
  </si>
  <si>
    <t>Napomena: iznos sklopljen u kn: 103.982,50 kn</t>
  </si>
  <si>
    <t>Napomena: iznos sklopljen u kn: 4.362,25 kn</t>
  </si>
  <si>
    <t>Napomena: iznos sklopljen u kn: 17.902,50 kn</t>
  </si>
  <si>
    <t>Napomena: iznos sklopljen u kn: 6.013,70 kn</t>
  </si>
  <si>
    <t>I. Aneks ugovora br. 184/2020 o nabavi usluge voditelja financija projekta "Energetska obnova centralne bolničke građevine Opće bolnice "Dr. Tomislav Bardek" na adresi Željka Selingera 1, Koprivnica</t>
  </si>
  <si>
    <t>Ugovor br. 117/2023 za uslugu prijevoza anatomskog (patološkog) otpada</t>
  </si>
  <si>
    <t>62-JDN-2023</t>
  </si>
  <si>
    <t>14.05.2024.</t>
  </si>
  <si>
    <t>Ugovor br. 121/2023 o kupoprodaji arterijskih i venskih kanila</t>
  </si>
  <si>
    <t>106-JDN-2023</t>
  </si>
  <si>
    <t>Mediva d.o.o., Svetonedeljska 62a, 10431 Sveta Nedjelja</t>
  </si>
  <si>
    <t>30.05.2024.</t>
  </si>
  <si>
    <t>103-JDN-2023</t>
  </si>
  <si>
    <t>Petgrad d.o.o., Trg Tomislava dr. Bardeka 4, 48000 Koprivnica</t>
  </si>
  <si>
    <t>Ugovor br. 123/2023 za uslugu izrade glavnog projekta energetske obnove edukacijsko-trenažnog centra Opće bolnice „Dr. Tomislav Bardek“ Koprivnica – objekt Šoderica</t>
  </si>
  <si>
    <t>Ugovor br. 120/2023 o kupoprodaji sredstva za tretman parnih postrojenja i toplovodnih sustava</t>
  </si>
  <si>
    <t>107-JDN-2023</t>
  </si>
  <si>
    <t>Aema tehnologija vode d.o.o., Ilica 122, 10000 Zagreb</t>
  </si>
  <si>
    <t>Ugovor br. 131/2023 o kupoprodaji medicinskog potrošnog materijala za EKG, EEG, UZV, EMG, CTG, senzori (grupe 1, 4, 5, 9)</t>
  </si>
  <si>
    <t>17-JDN-2023</t>
  </si>
  <si>
    <t>06.06.2024.</t>
  </si>
  <si>
    <t>Ugovor br. 134/2023 o kupoprodaji medicinskog potrošnog materijala za EKG, EEG, UZV, EMG, CTG, senzori (grupa 6)</t>
  </si>
  <si>
    <t>Ugovor br. 132/2023 o kupoprodaji medicinskog potrošnog materijala za EKG, EEG, UZV, EMG, CTG, senzori (grupa 2)</t>
  </si>
  <si>
    <t>Ugovor br. 136/2023 o kupoprodaji medicinskog potrošnog materijala za EKG, EEG, UZV, EMG, CTG, senzori (grupa 10)</t>
  </si>
  <si>
    <t>06.06.2023.</t>
  </si>
  <si>
    <t>05.06.2024.</t>
  </si>
  <si>
    <t>08.06.2024.</t>
  </si>
  <si>
    <t>INA - Industrija nafte d.d., Avenija Većeslava Holjevca 10, 10020 Zagreb</t>
  </si>
  <si>
    <t>Ugovor br. 140/2023 o kupoprodaji motornog benzina i dizel goriva</t>
  </si>
  <si>
    <t>46-JDN-2023</t>
  </si>
  <si>
    <t>09.06.2024.</t>
  </si>
  <si>
    <t>Ugovor br. 127/2023 o kupoprodaji sredstva za čišćenje, pranje i denzifekciju i sredstva za pranje rublja (grupe 1,2,5,6 i 7)</t>
  </si>
  <si>
    <t>3-JDN-2023</t>
  </si>
  <si>
    <t>Mesna industrija - Vajda d.d., Zagrebačka 4, 40000 Čakovec</t>
  </si>
  <si>
    <t>Ugovor br. 141/2023 o kupoprodaji prehrambenih proizvoda (grupe 23, 24 i 25)</t>
  </si>
  <si>
    <t>15/2023</t>
  </si>
  <si>
    <t>15.06.2023.</t>
  </si>
  <si>
    <t>14.06.2024.</t>
  </si>
  <si>
    <t>Ugovor br. 135/2023 o kupoprodaji medicinskog potrošnog materijala za EKG, EEG, UZV, EMG, CTG, senzori (grupa 8)</t>
  </si>
  <si>
    <t>12.06.2024.</t>
  </si>
  <si>
    <t>Ugovor br. 133/2023 o kupoprodaji medicinskog potrošnog materijala za EKG, EEG, UZV, EMG, CTG, senzori (grupa 3)</t>
  </si>
  <si>
    <t>Ugovor br. 125/2023 o kupoprodaji medicinskog potrošnog materijala za operacijske sale (grupa 2)</t>
  </si>
  <si>
    <t>42-JDN-2023</t>
  </si>
  <si>
    <t>01.06.2024.</t>
  </si>
  <si>
    <t>Ugovor br. 124/2023 o kupoprodaji medicinskog potrošnog materijala za operacijske sale (grupa 1)</t>
  </si>
  <si>
    <t>11.06.2024.</t>
  </si>
  <si>
    <t>Ugovor br. 122/2023 o kupoprodaji mrežica za ginekologiju</t>
  </si>
  <si>
    <t>26-JDN-2023</t>
  </si>
  <si>
    <t>Ugovor br. 137/2023 o kupoprodaji lijeka abirateron (grupa 1)</t>
  </si>
  <si>
    <t>Ugovor br. 138/2023 o kupoprodaji lijeka abirateron (grupa 2)</t>
  </si>
  <si>
    <t>7 mjeseci od dana sklapanja ugovora</t>
  </si>
  <si>
    <t>109-JDN-2023</t>
  </si>
  <si>
    <t>11.01.2024.</t>
  </si>
  <si>
    <t>Ugovor br. 126/2023 o skupljanju, prijevozu i zbrinjavanju bolničkog otpada</t>
  </si>
  <si>
    <t>17/2023</t>
  </si>
  <si>
    <t>6 mjeseci od dana sklapanja ugovora</t>
  </si>
  <si>
    <t>Ugovor br. 128/2023 o kupoprodaji sredstava za čišćenje, pranje i dezinfekciju i sredstva za pranje rublja (grupa 4)</t>
  </si>
  <si>
    <t>05.06.2023.</t>
  </si>
  <si>
    <t>4.6.2023.</t>
  </si>
  <si>
    <t>Ugovor br. 145/2023 o kupoprodaji prehrambenih proizvoda (grupe 17, 18, 20, 21 i 28)</t>
  </si>
  <si>
    <t>Ugovor br. 142/2023 o kupoprodaji prehrabmenih proizvoda (grupa 1)</t>
  </si>
  <si>
    <t>Ugovor br. 154/2023 o kupoprodaji laboratorijskih reagensa i potrošnog laboratorijskog materijala za hematološki brojač - 2. godina</t>
  </si>
  <si>
    <t>Ugovor br. 130/2023 o opskrbi plinom</t>
  </si>
  <si>
    <t>Ugovor br. 152/2023o kupoprodaji elektrostimulatora srca</t>
  </si>
  <si>
    <t>10/2023</t>
  </si>
  <si>
    <t>18.12.2023.</t>
  </si>
  <si>
    <t>Ugovor o isporuci i montaži bolesničkih kreveta sa stalcima za infuziju, trapezima i antidekubitalnim madracima za standardnu njegu bolesnika (30 kom) za potrebe cijele Bolnice, bolesnički kreveti sa vagom, sa stalcima za infuziju, trapezima i antidekubitalnim madracima (8 kom) za Odjel za hemodijalizu i bolesnički kreveti sa stalcima za infuziju, trapezima i antidekubitalnim madracima za bolesnike težine iznad 200 kg (2 kom) za potrebe cijele Bolnice</t>
  </si>
  <si>
    <t>7-JDN-2023</t>
  </si>
  <si>
    <t>13.06.2024.</t>
  </si>
  <si>
    <t>20/2023</t>
  </si>
  <si>
    <t>12.09.2023.</t>
  </si>
  <si>
    <t>Ugovor br. 150/2023 o isporuci i montaži grijalice za grijanje novorođenčadi</t>
  </si>
  <si>
    <t>110-JDN-2023</t>
  </si>
  <si>
    <t>21.06.2023.</t>
  </si>
  <si>
    <t>Euro trenk d.o.o., Vladimira Nazora 54, Trenkovo, 34330 Velika</t>
  </si>
  <si>
    <t>20.08.2023.</t>
  </si>
  <si>
    <t>Ugovor br. 156/2023 o redovnom servisu vatrodojavnog sustava, protuprovalnog sustava i sustava videonadzora (grupe 1,2,3)</t>
  </si>
  <si>
    <t>71-JDN-2023</t>
  </si>
  <si>
    <t>22.06.2024.</t>
  </si>
  <si>
    <t>31.05.2024.</t>
  </si>
  <si>
    <t>Ugovor br. 151/2023 o kupoprodaji prehrabmenih proizvoda (grupa 34)</t>
  </si>
  <si>
    <t>Stanić d.o.o., Kerestinečka cesta 57/A, 10431 Sveta Nedelja</t>
  </si>
  <si>
    <t>Ugovor br. 146/2023 o kupoprodaji prehrabmenih proizvoda (grupe 4, 7, 22 i 35)</t>
  </si>
  <si>
    <t>Ugovor br. 144/2023 o kupoprodaji prehrabmenih proizvoda (grupe 2, 3, 5, 8, 9, 10, 11, 12, 13, 14, 15, 16, 27, 32 i 33)</t>
  </si>
  <si>
    <t>20.06.2024.</t>
  </si>
  <si>
    <t>I. Aneks ugovora br. 277/2022 o pružanju računalnih usluga - održavanje perifernih računalnih uređaja</t>
  </si>
  <si>
    <t>Ugovor br. 167/2023 o kupoprodaji jednokratnih zaštitnih maski (grupa 5)</t>
  </si>
  <si>
    <t>38-JDN-2023</t>
  </si>
  <si>
    <t>27.06.2024.</t>
  </si>
  <si>
    <t>Ugovor br. 161/2023 o kupoprodaji medicinskog potrošnog materijala za oftalmologiju (grupe 1, 2, 3)</t>
  </si>
  <si>
    <t>18-JDN-2023</t>
  </si>
  <si>
    <t>Ugovor br. 160/2023 o kupoprodaji medicinskog potrošnog materijala za oftalmologiju (grupa 7)</t>
  </si>
  <si>
    <t>28.06.2024.</t>
  </si>
  <si>
    <t>Ugovor br. 170/2023 o kupoprodaji vaskularnih proteza i ostalog vaskularnog potrošnog materijala (grupa 2)</t>
  </si>
  <si>
    <t>11-JDN-2023</t>
  </si>
  <si>
    <t>Ugovor br. 163/2023 o kupoprodaji kemikalija (grupa 1)</t>
  </si>
  <si>
    <t>8-JDN-2023</t>
  </si>
  <si>
    <t>29.06.2024.</t>
  </si>
  <si>
    <t>Ugovor br. 165/2023 o kupoprodaji kemikalija (grupe 3, 4, 7, 8)</t>
  </si>
  <si>
    <t>26.06.2023.</t>
  </si>
  <si>
    <t>Ugovor br. 157/2023 o kupoprodaji medicinskog nekemijskog potrošnog materijala - elektrode neutralne, kablova za elektrode neutralne. omče elektroda i držači elektroda</t>
  </si>
  <si>
    <t>22-JDN-2023</t>
  </si>
  <si>
    <t>III. Aneks Ugovora br. 24/2022 o nabavi radova na projektu "Energetska obnova zgrade centralne bolničke građevine Opće bolnice "Dr. Tomislav Bardek", na adresi Željka Selingera 1, Koprivnica"</t>
  </si>
  <si>
    <t>20.06.2023.</t>
  </si>
  <si>
    <t>Perutnina Ptuj - Pipo d.o.o., Rudolfa Steinera 7, 40000 Čakovec</t>
  </si>
  <si>
    <t>19.06.2024.</t>
  </si>
  <si>
    <t>Ugovor br. 147/2023 o kupoprodaji prehrabmenih proizvoda (grupa 26)</t>
  </si>
  <si>
    <t>Ugovor br. 169/2023 o kupoprodaji vaskularnih proteza i ostalog vaskularnog potrošnog materijala (grupe 1, 3)</t>
  </si>
  <si>
    <t>27-JDN-2023</t>
  </si>
  <si>
    <t>03.07.2023.</t>
  </si>
  <si>
    <t>02.07.2024.</t>
  </si>
  <si>
    <t>03.07.2024.</t>
  </si>
  <si>
    <t>Ugovor br. 171/2023 o kupoprodaji ogrtača za jednokratnu upotrebu (grupe 1, 3, 4, 5, 6)</t>
  </si>
  <si>
    <t>Ugovor br. 164/2023 o kupoprodaji kemikalija (grupa 2)</t>
  </si>
  <si>
    <t>Ugovor br. 162/2023 o kupoprodaji medicinskog potrošnog materijala za oftalmologiju (grupe 4, 6)</t>
  </si>
  <si>
    <t>Ugovor br. 129/2023 o kupoprodaji sredstava za čišćenje, pranje i dezinfekciju i sredstva za pranje rublja (grupa 3)</t>
  </si>
  <si>
    <t>Ugovor br. 158/2023 o kupoprodaji medicinskog potrošnog materijala za endoskopiju</t>
  </si>
  <si>
    <t>31-JDN-2023</t>
  </si>
  <si>
    <t>05.07.2023.</t>
  </si>
  <si>
    <t>04.07.2024.</t>
  </si>
  <si>
    <t>Ugovor br. 168/2023 o kupoprodaji jednokratnih zaštitnih maski (grupe 1, 2, 3, 4, 6)</t>
  </si>
  <si>
    <t>Ugovor br. 148/2023 o kupoprodaji prehrabmenih proizvoda (grupa 29)</t>
  </si>
  <si>
    <t>Ugovor br. 172/2023 o kupoprodaji ogrtača za jednokratnu upotrebu (grupe 2, 7)</t>
  </si>
  <si>
    <t>Ugovor br. 159/2023 o kupoprodaji medicinskog potrošnog materijala za oftalmologiju (grupa 5)</t>
  </si>
  <si>
    <t>05.07.2024.</t>
  </si>
  <si>
    <t>13/2023</t>
  </si>
  <si>
    <t>06.07.2023.</t>
  </si>
  <si>
    <t>Ugovor br. 174/2023 o kupoprodaji materijala za spajanje, šivanje i ligature (grupa 3)</t>
  </si>
  <si>
    <t>Ugovor br. 178/2023 o kupoprodaji dezinficijensa (grupa 20)</t>
  </si>
  <si>
    <t>14/2023</t>
  </si>
  <si>
    <t>Ugovor br. 177/2023 o kupoprodaji dezinficijensa (grupe 4, 7, 13, 14)</t>
  </si>
  <si>
    <t>06.07.2024.</t>
  </si>
  <si>
    <t>Ugovor br. 183/2023 o kupoprodaji dezinficijensa (grupe 8, 15, 18)</t>
  </si>
  <si>
    <t>09.07.2024.</t>
  </si>
  <si>
    <t>104-JDN-2023</t>
  </si>
  <si>
    <t>12.07.2023.</t>
  </si>
  <si>
    <t>6 mjeseci</t>
  </si>
  <si>
    <t>I. Aneks Ugovora br. 236/2022 za nabavu lijekova na listama HZZO-a koji imaju generičke paralele za zdravstvene ustanove u Republici Hrvatskoj, tender III (grupe 117, 136)</t>
  </si>
  <si>
    <t>I. Aneks Ugovora br. 245/2022 za nabavu lijekova na listama HZZO-a koji imaju generičke paralele za zdravstvene ustanove u Republici Hrvatskoj, tender IV (grupa 200)</t>
  </si>
  <si>
    <t>I. Aneks Ugovora br. 255/2022 za nabavu lijekova na listama HZZO-a koji imaju generičke paralele za zdravstvene ustanove u Republici Hrvatskoj, tender VI (grupe 319, 320, 321)</t>
  </si>
  <si>
    <t>I. Aneks Ugovora br. 265/2022 za nabavu lijekova na listama HZZO-a koji imaju generičke paralele za zdravstvene ustanove u Republici Hrvatskoj, tender IX (grupa 438)</t>
  </si>
  <si>
    <t>Ugovor br. 176/2023 o kupoprodaji materijala za spajanje, šivanje i ligature (grupa 2)</t>
  </si>
  <si>
    <t>06.01.2024.</t>
  </si>
  <si>
    <t>05.01.2024.</t>
  </si>
  <si>
    <t>08.07.2023.</t>
  </si>
  <si>
    <t>13.01.2024.</t>
  </si>
  <si>
    <t>07.01.2024.</t>
  </si>
  <si>
    <t>I. Aneks Ugovora br. 225/2022 za nabavu lijekova na listama HZZO-a koji imaju generičke paralele za zdravstvene ustanove u Republici Hrvatskoj, tender I (grupe 2, 10, 14, 22, 24, 25, 26, 27, 30, 31 i 37)</t>
  </si>
  <si>
    <t>I. Aneks Ugovora br. 229/2022 za zdravstvene ustanove u Republici Hrvatskoj, tender II (grupe 45, 47, 51, 52, 56, 61, 62, 63, 64, 68, 69, 79, 80, 81, 82, 89, 90, 94, 95 i 96)</t>
  </si>
  <si>
    <t>I. Aneks Ugovora br. 233/2022 za zdravstvene ustanove u Republici Hrvatskoj, tender III (grupe 99, 100, 102, 103, 110, 111, 120, 121, 122, 123, 125, 126, 132, 133, 137, 140, 141, 142, 143, 144, 148, 150, 151, 154, 155 i 156)</t>
  </si>
  <si>
    <t>I. Aneks Ugovora br. 238/2022 za nabavu lijekova na listama HZZO-a koji imaju generičke paralele za zdravstvene ustanove u Republici Hrvatskoj, tender IV (grupe 159, 160, 161, 163, 166, 167, 168, 169, 172, 175, 176, 178, 182, 183, 184, 191, 196, 197 i 198)</t>
  </si>
  <si>
    <t>I. Aneks Ugovora br. 247/2022 za nabavu lijekova na listama HZZO-a koji imaju generičke paralele za zdravstvene ustanove u Republici Hrvatskoj, tender V (grupe 206, 207, 212, 219, 220, 221, 227, 228, 229, 231, 233, 247, 251, 253, 268, 271, 274, 276, 280, 281, 283 i 284)</t>
  </si>
  <si>
    <t>I. Aneks Ugovora br. 250/2022 za nabavu lijekova na listama HZZO-a koji imaju generičke paralele za zdravstvene ustanove u Republici Hrvatskoj, tender VI (grupe 287, 289, 300, 307, 308, 310, 314, 315, 316, 318, 322, 328, 333, 337 i 338)</t>
  </si>
  <si>
    <t>I. Aneks Ugovora br. 256/2022 za nabavu lijekova na listama HZZO-a koji imaju generičke paralele za zdravstvene ustanove u Republici Hrvatskoj, tender VII (grupe 339, 340, 342, 343, 344, 355, 356, 357, 369, 374, 375 i 376)</t>
  </si>
  <si>
    <t>I. Aneks Ugovora br. 260/2022 za nabavu lijekova na listama HZZO-a koji imaju generičke paralele za zdravstvene ustanove u Republici Hrvatskoj, tender VIII (grupe 382, 384, 391, 393, 394, 396, 406, 407, 413, 414, 419 i 420)</t>
  </si>
  <si>
    <t>I. Aneks Ugovora br. 266/2022 za nabavu lijekova na listama HZZO-a koji imaju generičke paralele za zdravstvene ustanove u Republici Hrvatskoj, tender IX (grupe 428, 435, 443, 451, 459, 460 i 466)</t>
  </si>
  <si>
    <t>I. Aneks Ugovora br. 270/2022 za nabavu lijekova na listama HZZO-a koji imaju generičke paralele za zdravstvene ustanove u Republici Hrvatskoj, tender X (grupe 475, 487, 491, 492, 493, 498, 515, 516 i 518)</t>
  </si>
  <si>
    <t>I. Aneks Ugovora br. 227/2022 za nabavu lijekova na listama HZZO-a koji imaju generičke paralele za zdravstvene ustanove u Republici Hrvatskoj, tender I (grupe 15, 16, 32, 33, 35, 36)</t>
  </si>
  <si>
    <t>I. Aneks Ugovora br. 235/2022 za nabavu lijekova na listama HZZO-a koji imaju generičke paralele za zdravstvene ustanove u Republici Hrvatskoj, tender III (grupe 118, 124, 146, 147)</t>
  </si>
  <si>
    <t>I. Aneks Ugovora br. 242/2022 za nabavu lijekova na listama HZZO-a koji imaju generičke paralele za zdravstvene ustanove u Republici Hrvatskoj, tender IV (grupe 162, 170, 177, 185, 188, 189, 190, 192, 193, 195)</t>
  </si>
  <si>
    <t>I. Aneks Ugovora br. 248/2022 za nabavu lijekova na listama HZZO-a koji imaju generičke paralele za zdravstvene ustanove u Republici Hrvatskoj, tender V (grupe 218, 239, 249, 254, 275, 285)</t>
  </si>
  <si>
    <t>I. Aneks Ugovora br. 252/2022 za nabavu lijekova na listama HZZO-a koji imaju generičke paralele za zdravstvene ustanove u Republici Hrvatskoj, tender VI (grupe 303, 304, 306, 317, 323, 324, 327, 329, 330, 331, 332, 334, 335, 336)</t>
  </si>
  <si>
    <t>I. Aneks Ugovora br. 258/2022 za nabavu lijekova na listama HZZO-a koji imaju generičke paralele za zdravstvene ustanove u Republici Hrvatskoj, tender VII (grupe 341, 345, 346, 347, 348, 349, 366, 379, 380, 381)</t>
  </si>
  <si>
    <t>I. Aneks Ugovora br. 262/2022 za nabavu lijekova na listama HZZO-a koji imaju generičke paralele za zdravstvene ustanove u Republici Hrvatskoj, tender VIII (grupe 392, 398, 400, 401, 408, 409, 410, 411, 412, 421, 422)</t>
  </si>
  <si>
    <t>I. Aneks Ugovora br. 268/2022 za nabavu lijekova na listama HZZO-a koji imaju generičke paralele za zdravstvene ustanove u Republici Hrvatskoj, tender IX (grupe 440, 441, 453, 454, 455, 456, 457, 471, 473, 474)</t>
  </si>
  <si>
    <t>I. Aneks Ugovora br. 272/2022 za nabavu lijekova na listama HZZO-a koji imaju generičke paralele za zdravstvene ustanove u Republici Hrvatskoj, tender X (grupe 484, 485, 489, 490, 497, 499, 507)</t>
  </si>
  <si>
    <t>I. Aneks Ugovora br. 232/2022 za nabavu lijekova na listama HZZO-a koji imaju generičke paralele za zdravstvene ustanove u Republici Hrvatskoj, tender II (grupa 46)</t>
  </si>
  <si>
    <t>I. Aneks Ugovora br. 254/2022 za nabavu lijekova na listama HZZO-a koji imaju generičke paralele za zdravstvene ustanove u Republici Hrvatskoj, tender VI (grupa 309)</t>
  </si>
  <si>
    <t>I. Aneks Ugovora br. 264/2022 za nabavu lijekova na listama HZZO-a koji imaju generičke paralele za zdravstvene ustanove u Republici Hrvatskoj, tender VIII (grupa 397)</t>
  </si>
  <si>
    <t>I. Aneks Ugovora br. 274/2022 za nabavu lijekova na listama HZZO-a koji imaju generičke paralele za zdravstvene ustanove u Republici Hrvatskoj, tender X (grupe 517 i 520)</t>
  </si>
  <si>
    <t>Ugovor br. 180/2023 o kupoprodaji dezinficijensa (grupa 16)</t>
  </si>
  <si>
    <t>17.01.2024.</t>
  </si>
  <si>
    <t>I. Aneks ugovora br. 228/2022 za nabavu lijekova na listama HZZO-a koji imaju generičke paralele za zdravstvene ustanove u Republici Hrvatskoj, tender I (grupe 11, 19, 23, 34 i 38)</t>
  </si>
  <si>
    <t>I. Aneks ugovora br. 231/2022 za nabavu lijekova na listama HZZO-a koji imaju generičke paralele za zdravstvene ustanove u Republici Hrvatskoj, tender II (grupa 49)</t>
  </si>
  <si>
    <t>I. Aneks ugovora br. 237/2022 za nabavu lijekova na listama HZZO-a koji imaju generičke paralele za zdravstvene ustanove u Republici Hrvatskoj, tender III (grupe 105, 106, 107, 108, 129 i 152)</t>
  </si>
  <si>
    <t>I. Aneks ugovora br. 243/2022 za nabavu lijekova na listama HZZO-a koji imaju generičke paralele za zdravstvene ustanove u Republici Hrvatskoj, tender IV (grupe 202, 203, 204 i 205)</t>
  </si>
  <si>
    <t>I. Aneks ugovora br. 249/2022 za nabavu lijekova na listama HZZO-a koji imaju generičke paralele za zdravstvene ustanove u Republici Hrvatskoj, tender V (grupe 210, 216 i 244)</t>
  </si>
  <si>
    <t>I. Aneks ugovora br. 253/2022 za nabavu lijekova na listama HZZO-a koji imaju generičke paralele za zdravstvene ustanove u Republici Hrvatskoj, tender VI (grupe 291, 294 i 305)</t>
  </si>
  <si>
    <t>I. Aneks ugovora br. 259/2022 za nabavu lijekova na listama HZZO-a koji imaju generičke paralele za zdravstvene ustanove u Republici Hrvatskoj, tender VII (grupe 351 i 367)</t>
  </si>
  <si>
    <t>I. Aneks ugovora br. 263/2022 za nabavu lijekova na listama HZZO-a koji imaju generičke paralele za zdravstvene ustanove u Republici Hrvatskoj, tender VIII (grupe 399, 402 i 405)</t>
  </si>
  <si>
    <t>I. Aneks ugovora br. 269/2022 za nabavu lijekova na listama HZZO-a koji imaju generičke paralele za zdravstvene ustanove u Republici Hrvatskoj, tender IX (grupe 432, 433, 434, 436, 447 i 448)</t>
  </si>
  <si>
    <t>I. Aneks ugovora br. 273/2022 za nabavu lijekova na listama HZZO-a koji imaju generičke paralele za zdravstvene ustanove u Republici Hrvatskoj, tender X (grupe 476, 479, 480, 501, 502, 509, 510, 511, 512 i 519)</t>
  </si>
  <si>
    <t>I. Aneks ugovora br. 276/2022 za nabavu lijekova na listama HZZO-a koji imaju generičke paralele za zdravstvene ustanove u Republici Hrvatskoj, tender XI (grupe 521, 524 i 525)</t>
  </si>
  <si>
    <t>I. Aneks ugovora br. 226/2022 za nabavu lijekova na listama HZZO-a koji imaju generičke paralele za zdravstvene ustanove u Republici Hrvatskoj, tender I (grupe 3, 4, 9, 12, 13, 17, 18, 20, 21, 39, 40, 41 i 42)</t>
  </si>
  <si>
    <t>I. Aneks ugovora br. 230/2022 za nabavu lijekova na listama HZZO-a koji imaju generičke paralele za zdravstvene ustanove u Republici Hrvatskoj, tender II (grupe 44, 48, 50, 53, 54, 55, 57, 58, 59, 65, 66, 67, 70, 71, 72, 73, 74, 87 i 91)</t>
  </si>
  <si>
    <t>I. Aneks ugovora br. 234/2022 za nabavu lijekova na listama HZZO-a koji imaju generičke paralele za zdravstvene ustanove u Republici Hrvatskoj, tender III (grupe 109, 112, 113, 114, 115, 116, 119, 127, 128, 130, 131, 134, 135, 138, 139, 157 i 158)</t>
  </si>
  <si>
    <t>I. Aneks ugovora br. 239/2022 za nabavu lijekova na listama HZZO-a koji imaju generičke paralele za zdravstvene ustanove u Republici Hrvatskoj, tender IV (grupe 179, 180 i 181)</t>
  </si>
  <si>
    <t>I. Aneks ugovora br. 246/2022 za nabavu lijekova na listama HZZO-a koji imaju generičke paralele za zdravstvene ustanove u Republici Hrvatskoj, tender V (grupe 209, 211, 213, 214, 215, 217, 223, 224, 225, 226, 240, 241, 242, 243, 258, 263, 265, 267, 273 i 282)</t>
  </si>
  <si>
    <t>I. Aneks ugovora br. 251/2022 za nabavu lijekova na listama HZZO-a koji imaju generičke paralele za zdravstvene ustanove u Republici Hrvatskoj, tender VI (grupe 290, 292, 293, 296, 311, 312, 313, 325 i 326)</t>
  </si>
  <si>
    <t>I. Aneks ugovora br. 257/2022 za nabavu lijekova na listama HZZO-a koji imaju generičke paralele za zdravstvene ustanove u Republici Hrvatskoj, tender VII (grupe 350, 352, 353, 354, 358, 359, 360, 362, 363, 364, 365, 368, 370, 371, 372, 373, 377 i 378)</t>
  </si>
  <si>
    <t>I. Aneks ugovora br. 261/2022 za nabavu lijekova na listama HZZO-a koji imaju generičke paralele za zdravstvene ustanove u Republici Hrvatskoj, tender VIII (grupe 383, 385, 386, 387, 388, 389, 390, 403, 404, 415, 418, 423, 424, 425 i 426)</t>
  </si>
  <si>
    <t>I. Aneks ugovora br. 267/2022 za nabavu lijekova na listama HZZO-a koji imaju generičke paralele za zdravstvene ustanove u Republici Hrvatskoj, tender IX (grupe 427, 439, 442, 445, 446, 449, 450, 452, 458 i 462)</t>
  </si>
  <si>
    <t>I. Aneks ugovora br. 271/2022 za nabavu lijekova na listama HZZO-a koji imaju generičke paralele za zdravstvene ustanove u Republici Hrvatskoj, tender X (grupe 477, 478, 481, 482, 483, 486, 488, 494, 495, 496, 500, 503, 504, 505 i 506)</t>
  </si>
  <si>
    <t>I. Aneks ugovora br. 275/2022 za nabavu lijekova na listama HZZO-a koji imaju generičke paralele za zdravstvene ustanove u Republici Hrvatskoj, tender X (grupe 522 i 523)</t>
  </si>
  <si>
    <t>Ugovor br. 175/2023 o kupoprodaji materijala za spajanje, šivanje i ligature (grupa 1)</t>
  </si>
  <si>
    <t>Johnson&amp;Johnson d.o.o., S.E. Oreškovićeva 6h, 10010 Zagreb</t>
  </si>
  <si>
    <t>16.01.2024.</t>
  </si>
  <si>
    <t>Ugovor br. 166/2023 o provedbi usluge dozimetrijskog nadzora izloženih radnika i ispitivanje uređaja</t>
  </si>
  <si>
    <t>72-JDN-2023</t>
  </si>
  <si>
    <t>25.06.2024.</t>
  </si>
  <si>
    <t>Ugovor br. 155/2023 o isporuci i montaži perilice posuđa za bijelo suđe za Odsjek za dijetetiku i prehranu (1 kom)</t>
  </si>
  <si>
    <t>22/2023</t>
  </si>
  <si>
    <t>Tehno-Zagreb d.o.o., Hrastovička 70, 10250 Lučko</t>
  </si>
  <si>
    <t>19.09.2023.</t>
  </si>
  <si>
    <t>Ugovor br. 179/2023 o kupoprodaji dezinficijensa (grupa 3)</t>
  </si>
  <si>
    <t>Eurokontakt d.o.o., Sveti Duh 198, 10000 Zagreb</t>
  </si>
  <si>
    <t>Ugovor br. 182/2023 o kupoprodaji dezinficijensa (grupe 1, 2, 5, 6, 9, 10, 11, 19, 21, 23, 24)</t>
  </si>
  <si>
    <t>I. Aneks ugovora br. 281/2022 za nabavu posebnih skupina lijekova za zdravstvene ustanove u Republici Hrvatskoj (grupe 8, 19, 28, 30, 31, 34, 45, 56, 62, 84, 87, 90, 99 i 111)</t>
  </si>
  <si>
    <t>19.07.2023.</t>
  </si>
  <si>
    <t>18.01.2024.</t>
  </si>
  <si>
    <t>Ugovor br. 184/2023 o pružanju računalnih usluga - održavanje perifernih računalnih uređaja</t>
  </si>
  <si>
    <t>69-JDN-2023</t>
  </si>
  <si>
    <t>21.07.2023.</t>
  </si>
  <si>
    <t>I. Aneks ugovora br. 283/2022 za nabavu posebnih skupina lijekova za zdravstvene ustanove u Republici Hrvatskoj (grupe 14, 15, 16, 27, 33, 40, 51, 101, 106, 116, 117, 118)</t>
  </si>
  <si>
    <t>20.01.2024.</t>
  </si>
  <si>
    <t>Ugovor br. 181/2023 o kupoprodaji dezinficijensa (grupe 17, 21)</t>
  </si>
  <si>
    <t>Ugovor br. 191/2023 o kupoprodaji radne obuće za medicinsko i nemedicinsko osoblje</t>
  </si>
  <si>
    <t>51-JDN-2023</t>
  </si>
  <si>
    <t>25.07.2023.</t>
  </si>
  <si>
    <t>24.09.2023.</t>
  </si>
  <si>
    <t>Ugovor br.186/2023 o kupoprodaji uredskog potrošnog materijala (grupe (1,3,4,5)</t>
  </si>
  <si>
    <t>1-JDN-2023</t>
  </si>
  <si>
    <t>26.07.2023.</t>
  </si>
  <si>
    <t>25.07.2024.</t>
  </si>
  <si>
    <t>I. Aneks ugovora br. 287/2022 za nabavu posebnih skupina lijekova za zdravstvene ustanove u Republici Hrvatskoj (grupe 66, 74)</t>
  </si>
  <si>
    <t>111-JDN-2023</t>
  </si>
  <si>
    <t>Voće Varaždin d.o.o., Ivane Brlić-Mažuranić 15, 42000 Varaždin</t>
  </si>
  <si>
    <t>26.07.2024.</t>
  </si>
  <si>
    <t>27.07.2023.</t>
  </si>
  <si>
    <t>12.08.2023.</t>
  </si>
  <si>
    <t>15 dana od dana sklapanja ugovora</t>
  </si>
  <si>
    <t>113-JDN-2023</t>
  </si>
  <si>
    <t>Ugovor br.195/2023 za uslugu izrade energetskog pregleda i izrade energetskog certifikata u sklopu projekta „Energetska obnova zgrade centralne bolničke građevine Opće bolnice „Dr. Tomislav Bardek“, na adresi Željka Selingera 1, Koprivnica“</t>
  </si>
  <si>
    <t>I. Aneks ugovora br. 285/2022 za nabavu posebnih skupina lijekova za zdravstvene ustanove u Republici Hrvatskoj (grupe 5, 11, 29, 55, 69, 70, 77, 78, 79, 85, 86, 97, 100, 103, 109, 110)</t>
  </si>
  <si>
    <t>03.08.2023.</t>
  </si>
  <si>
    <t>02.02.2024.</t>
  </si>
  <si>
    <t>Ugovor br.188/2023 o kupoprodaji medicinskog potrošnog materijala - picco kateter, regulator za hemodinamski nadzor i uvodnica za termodilucijski kateter, kateter set, sonde (grupe 1, 4)</t>
  </si>
  <si>
    <t>23-JDN-2023</t>
  </si>
  <si>
    <t>Ugovor br.185/2023 o kupoprodaji uredskog potrošnog materijala (grupa 2)</t>
  </si>
  <si>
    <t>31.07.2024.</t>
  </si>
  <si>
    <t>I. Aneks Okvirnog sporazuma br. 125/2021 o kupoprodaji filtera i otopina za dijalizu, te potrošnog materijala za liječenje bubrega (grupe 5, 7, 10, 13)</t>
  </si>
  <si>
    <t>3 mjeseca</t>
  </si>
  <si>
    <t>I. Aneks ugovora br. 291/2022 o kupoprodaji filtera i otopina za dijalizu, te potrošnog materijala za liječenje bubrega (grupe 5, 7, 10, 13)</t>
  </si>
  <si>
    <t>I. Aneks Okvirnog sporazuma br. 72/2021 za nabavu usluge osiguranja imovine, odgovornosti, nezgode i vozila</t>
  </si>
  <si>
    <t>Ugovor br.173/2023 za nabavu usluge osiguranja imovine, odgovornosti, nezgode i vozila</t>
  </si>
  <si>
    <t>30.06.2024.</t>
  </si>
  <si>
    <t>I. Aneks ugovora br. 288/2022 za nabavu posebnih skupina lijekova za zdravstvene ustanove u Republici Hrvatskoj (grupa 36)</t>
  </si>
  <si>
    <t>11.08.2023.</t>
  </si>
  <si>
    <t>10.02.2024.</t>
  </si>
  <si>
    <t>Ugovor br.187/2023 o kupoprodaji medicinskog potrošnog materijala - picco kateter, regulator za hemodinamski nadzor i uvodnica za termodilucijski kateter, kateter set, sonde (grupe 2, 3)</t>
  </si>
  <si>
    <t>Ugovor br. 196/2023 o kupoprodaji materijala za inkontinenciju - pelene, podloge za inkontinenciju i ulošci (grupa 1) - 2. godina</t>
  </si>
  <si>
    <t>I. Aneks okvirnog sporazuma br. 123/2021o kupoprodaji filtera i otopina za dijalizu, te potrošnog materijala za liječenje bubrega (grupe 1, 3, 8, 9 i 12)</t>
  </si>
  <si>
    <t>29.10.2023.</t>
  </si>
  <si>
    <t>I. Aneks ugovora br. 290/2022 o kupoprodaji filtera i otopina za dijalizu, te potrošnog materijala za liječenje bubrega (grupe 1, 3, 8, 9 i 12) - 2. god.</t>
  </si>
  <si>
    <t>05.11.2023.</t>
  </si>
  <si>
    <t>II. Aneks ugovora br. 244/2022 za nabavu lijekova na listama HZZO-a koji imaju generičke paralele za zdravstvene ustanove u Republici Hrvatskoj, tender IV (grupe 173 i 174)</t>
  </si>
  <si>
    <t>I. Aneks ugovora br. 280/2022 za nabavu posebnih skupina lijekova za zdravstvene ustanove u Republici Hrvatskoj (grupe 1, 2, 4, 6, 7, 9, 10, 12, 13, 17, 18, 20, 22, 23, 24, 25, 26, 32, 35, 37, 41, 42, 43, 44, 47, 48, 50, 53, 54, 57, 58, 60, 61, 63, 64, 65, 67, 73, 75, 76, 80, 81, 82, 83, 88, 89, 91, 92, 93, 94, 98, 104, 107, 113, 114, 115)</t>
  </si>
  <si>
    <t>Ugovor br. 197/2023 o kupoprodaji materijala za inkontinenciju - pelene, podloge za inkontinenciju i ulošci (grupe 2, 3, 4) - 2. godina</t>
  </si>
  <si>
    <t>02.08.2024.</t>
  </si>
  <si>
    <t>I.Aneks okvirnog sporazuma br. 126/2021 o kupoprodaji filtera i otopina za dijalizu, te potrošnog materijala za liječenje bubrega (grupe 14 i 15)</t>
  </si>
  <si>
    <t>05.11.2024.</t>
  </si>
  <si>
    <t>I. Aneks ugovora br. 292/2022 o kupoprodaji filtera i otopina za dijalizu, te potrošnog materijala za liječenje bubrega (grupe 14 i 15) - 2. god.</t>
  </si>
  <si>
    <t>17.11.2023.</t>
  </si>
  <si>
    <t>Ugovor br. 194/2023 o kupoprodaji zavoja gipsanog</t>
  </si>
  <si>
    <t>45-JDN-2023</t>
  </si>
  <si>
    <t>30.01.2024.</t>
  </si>
  <si>
    <t>I. Aneks ugovora br. 284/2022 za nabavu posebnih skupina lijekova za zdravstvene ustanove u Republici Hrvatskoj (grupe 3, 21, 39, 46, 52, 71, 95, 102, 112)</t>
  </si>
  <si>
    <t>Ugovor br. 192/2023 o kupoprodaji materijala za higijenske potrebe i njegu</t>
  </si>
  <si>
    <t>112-JDN-2023</t>
  </si>
  <si>
    <t>Euro rosa IP d.o.o., Froudeova ulica 3, 10020 Zagreb</t>
  </si>
  <si>
    <t>06.02.2024.</t>
  </si>
  <si>
    <t>Ugovor br. 193/2023 o implementaciji korporativne komunikacijske mreže - Internet brzine 200/200 Mbps</t>
  </si>
  <si>
    <t>53-JDN-2023</t>
  </si>
  <si>
    <t>22.08.2024.</t>
  </si>
  <si>
    <t>Ugovor br. 199/2023 o kupoprodaji medicinskog potrošnog materijala za rodilište</t>
  </si>
  <si>
    <t>115-JDN-2023</t>
  </si>
  <si>
    <t>06.08.2024.</t>
  </si>
  <si>
    <t>Ugovor br. 202/2023 o kupoprodaji specijalnih sredstava za pranje i čišćenje razne opreme (grupa 2)</t>
  </si>
  <si>
    <t>4-JDN-2023</t>
  </si>
  <si>
    <t>28.08.2023.</t>
  </si>
  <si>
    <t>Medis servis, Poljana Dragutina Kalea 9, 10000 Zagreb</t>
  </si>
  <si>
    <t>27.08.2024.</t>
  </si>
  <si>
    <t>Kairos-BS d.o.o., Krvarić 22, 10000 Zagreb</t>
  </si>
  <si>
    <t>Ugovor br. 198/2023 o isporuci i montaži namještaja za potrebe Odjela za transfuziju</t>
  </si>
  <si>
    <t>114-JDN-2023</t>
  </si>
  <si>
    <t>75 dana od dana sklapanja ugovora</t>
  </si>
  <si>
    <t>Panon trade d.o.o., Hondlova 2/13, 10000 Zagreb</t>
  </si>
  <si>
    <t>11.11.2023.</t>
  </si>
  <si>
    <t>59-JDN-2023</t>
  </si>
  <si>
    <t>31.08.2023.</t>
  </si>
  <si>
    <t>30.08.2024.</t>
  </si>
  <si>
    <t>Ugovor br. 205/2023 o kupoprodaji reagensa za analizatore Abbott Alinitx I i Thermo Fisher Scientific Phadia 200 (grupa 2)</t>
  </si>
  <si>
    <t>Ugovor br. 203/2023 o usluzi preventivnog održavanja i servisiranja uređaja proizvođača "Drager Medical"</t>
  </si>
  <si>
    <t>116-JDN-2023</t>
  </si>
  <si>
    <t>05.09.2024.</t>
  </si>
  <si>
    <t>Ugovor br. 206/2023 o kupoprodaji reagensa za analizatore Abbott Alinitx I i Thermo Fisher Scientific Phadia 200 (grupa 1)</t>
  </si>
  <si>
    <t>07.09.2023.</t>
  </si>
  <si>
    <t>06.09.2024.</t>
  </si>
  <si>
    <t>Okvirni sporazum br. 207/2023 o nabavi usluge najma i održavanja radiološkog sustava za obradu slike - PACS i administrativnog radiološkog sustava - RIS</t>
  </si>
  <si>
    <t>19/2023</t>
  </si>
  <si>
    <t>EHS d.o.o., R.F. Mihanovića 9, 10000 Zagreb</t>
  </si>
  <si>
    <t>30.08.2025.</t>
  </si>
  <si>
    <t>Ugovor br. 204/2023 o kupoprodaji igli za sklerozaciju</t>
  </si>
  <si>
    <t>33-JDN-2023</t>
  </si>
  <si>
    <t>10.09.2024.</t>
  </si>
  <si>
    <t>Ugovor br. 201/2023 o kupoprodaji specijalnih sredstava za pranje i čišćenje razne opreme (grupa 1)</t>
  </si>
  <si>
    <t>11.09.2024.</t>
  </si>
  <si>
    <t>Ugovor br. 208/2023 o kupoprodaji laboratorijskih reagensa i laboratorijskog i hematološkog potrošnog materijala (grupa 3) - 2. godina</t>
  </si>
  <si>
    <t>18.09.2023.</t>
  </si>
  <si>
    <t>08.09.2024.</t>
  </si>
  <si>
    <t>Ugovor br. 210/2023 o nabavi usluge najma i održavanja radiološkog sustava za obradu slike - PACS i administrativnog radiološkog sustava - RIS - 1. godina</t>
  </si>
  <si>
    <t>21.09.2023.</t>
  </si>
  <si>
    <t>20.09.2024.</t>
  </si>
  <si>
    <t>Ugovor br. 209/2023  o isporuci i montaži operativnog sustava za transanalnu kirurgiju i mezorektalnu eksciziju</t>
  </si>
  <si>
    <t>24/2023</t>
  </si>
  <si>
    <t>Ugovor br. 211/2023 o nabavi usluge preventivnog održavanja i servisiranja uređaja proizvođača "B. Braun"</t>
  </si>
  <si>
    <t>60-JDN-2023</t>
  </si>
  <si>
    <t>26.09.2024.</t>
  </si>
  <si>
    <t>Ugovor br. 214/2023 o izvršenju usluge izrade studije izvedivosti i analize troškova i koristi u sklopu projekta "Regionalni centar za palijativnu medicinu i liječenje boli"</t>
  </si>
  <si>
    <t>108-JDN-2023</t>
  </si>
  <si>
    <t>Key project d.o.o., Ilica 246A, 10000 Zagreb</t>
  </si>
  <si>
    <t>16.12.2023.</t>
  </si>
  <si>
    <t>Ugovor br. 218/2023 o kupoprodaji obloga, punjenja (pokrivala) za rane i stoma pomagala (grupa 5)</t>
  </si>
  <si>
    <t>24-JDN-2023</t>
  </si>
  <si>
    <t>Hospitalija Pharmacum d.o.o., Bunska ulica 8, 31000 Osijek</t>
  </si>
  <si>
    <t>28.09.2024.</t>
  </si>
  <si>
    <t>Ugovor br. 217/2023 o kupoprodaji obloga, punjenja (pokrivala) za rane i stoma pomagala (grupe 3 i 7)</t>
  </si>
  <si>
    <t>27.09.2024.</t>
  </si>
  <si>
    <t>Ugovor br. 95/2023 o kupoprodaji potrošnog materijala za spajanje, šivanje, ligature (grupe 3, 18 i 19) - 2. godina</t>
  </si>
  <si>
    <t>Ugovor br. 216/2023 o kupoprodaji obloga, punjenja (pokrivala) za rane i stoma pomagala (grupa 2)</t>
  </si>
  <si>
    <t>01.10.2024.</t>
  </si>
  <si>
    <t>Ugovor br. 220/2023 o godišnjem servisu aparata za Odjelu za hemodijalizu (grupa 1)</t>
  </si>
  <si>
    <t>117-JDN-2023</t>
  </si>
  <si>
    <t>Ugovor br. 215/2023 o kupoprodaji obloga, punjenja (pokrivala) za rane i stoma pomagala (grupe 1 i 6)</t>
  </si>
  <si>
    <t>Rozi step d.o.o., Jurkovićeva 12, 10000 Zagreb</t>
  </si>
  <si>
    <t>Medicline d.o.o., Vukovarska 229 C, 31000 Osijek</t>
  </si>
  <si>
    <t>Ugovor br. 219/2023 o kupoprodaji obloga, punjenja (pokrivala) za rane i stoma pomagala (grupa 4)</t>
  </si>
  <si>
    <t>04.10.2023.</t>
  </si>
  <si>
    <t>03.10.2024.</t>
  </si>
  <si>
    <t>Ugovor br. 222/2023 o kupoprodaji medicinskog potrošnog materijala - sistemi za infuziju i transfuziju (grupa 1)</t>
  </si>
  <si>
    <t>21-JDN-2023</t>
  </si>
  <si>
    <t>Ugovor br. 230/2023 za nabavu materijala za zatvaranje i spajanje rana (spajači, rezači - stapleri) - grupa 7</t>
  </si>
  <si>
    <t>09.10.2023.</t>
  </si>
  <si>
    <t>Dvogodišnje sklapanje Ugovora</t>
  </si>
  <si>
    <t>08.10.2025.</t>
  </si>
  <si>
    <t>Ugovor br. 234/2023 za nabavu laparoskopskih instrumenata i potrošnog materijala za elektrokirurgiju - grupa 5</t>
  </si>
  <si>
    <t>3.3.9./2023</t>
  </si>
  <si>
    <t>3.3.2./2023</t>
  </si>
  <si>
    <t>Ugovor br. 229/2023 za nabavu materijala za zatvaranje i spajanje rana (spajači, rezači - stapleri) - grupa 5</t>
  </si>
  <si>
    <t>Ugovor br. 231/2023 za nabavu laparoskopskih instrumenata i potrošnog materijala za elektrokirurgiju - grupe 1, 8</t>
  </si>
  <si>
    <t>10.10.2023.</t>
  </si>
  <si>
    <t>09.10.2025.</t>
  </si>
  <si>
    <t>Ugovor br. 225/2023 o kupoprodaji medicinskog potrošnog materijala za uređaj Airvo2</t>
  </si>
  <si>
    <t>41-JDN-2023</t>
  </si>
  <si>
    <t>08.10.2024.</t>
  </si>
  <si>
    <t>Rekonstrukcija poda na Odjelu za transfuziju (narudžbenica)</t>
  </si>
  <si>
    <t>120-JDN-2023</t>
  </si>
  <si>
    <t>Popravak aparata Shimadzu Radspeed CH-200 Pro (narudžbenica)</t>
  </si>
  <si>
    <t>45 dana od dana primitka narudžbenice</t>
  </si>
  <si>
    <t>18.11.2023.</t>
  </si>
  <si>
    <t>Ugovor br. 223/2023 o kupoprodaji medicinskog potrošnog materijala - sistemi za infuziju i transfuziju (grupe 2, 3, 4)</t>
  </si>
  <si>
    <t>Smart Medical d.o.o., Trg Petra Preradovića 6, 10000 Zagreb</t>
  </si>
  <si>
    <t>Ugovor br. 241/2023 za nabavu potrošnog materijala za sterilizaciju (grupe 1, 3, 29, 36, 40, 41, 47)</t>
  </si>
  <si>
    <t>E-ZN-VV-7/23</t>
  </si>
  <si>
    <t>12.10.2025.</t>
  </si>
  <si>
    <t>Ugovor br. 242/2023 za nabavu potrošnog materijala za sterilizaciju (grupe 6, 7, 11, 15, 45, 46)</t>
  </si>
  <si>
    <t>12.10.2023.</t>
  </si>
  <si>
    <t>11.10.2025.</t>
  </si>
  <si>
    <t>Ugovor br. 238/2023 za nabavu potrošnog materijala za sterilizaciju (grupa 32)</t>
  </si>
  <si>
    <t>Ugovor br. 236/2023 za nabavu laparoskopskih instrumenata i potrošnog materijala za elektrokirurgiju (grupa 15)</t>
  </si>
  <si>
    <t>11.10.2023.</t>
  </si>
  <si>
    <t>10.10.2025.</t>
  </si>
  <si>
    <t>Ugovor br. 235/2023 za nabavu laparoskopskih instrumenata i potrošnog materijala za elektrokirurgiju (grupa 6)</t>
  </si>
  <si>
    <t>Ugovor br. 227/2023 za nabavu materijala za zatvaranje i spajanje rana (spajači, rezači - stapleri) - grupa 3</t>
  </si>
  <si>
    <t>Ugovor br. 212/2023 o kupoprodaji pribora i potrošnog materijala za čišćenje i održavanje (grupe 1,2,3)</t>
  </si>
  <si>
    <t>5-JDN-2023</t>
  </si>
  <si>
    <t>10.10.2024.</t>
  </si>
  <si>
    <t>16.10.2025.</t>
  </si>
  <si>
    <t>Ugovor br. 228/2023 za nabavu materijala za zatvaranje i spajanje rana (spajači, rezači - stapleri) - grupa 4</t>
  </si>
  <si>
    <t>Ugovor br. 232/2023 za nabavu laparoskopskih instrumenata i potrošnog materijala za elektrokirurgiju - grupa 2</t>
  </si>
  <si>
    <t>Ugovor br. 237/2023 za nabavu materijala za zatvaranje i spajanje rana (spajači, rezači - stapleri) - grupa 3</t>
  </si>
  <si>
    <t>Ugovor br. 213/2023 o kupoprodaji pribora i potrošnog materijala za čišćenje i održavanje (grupa 4)</t>
  </si>
  <si>
    <t>15.10.2024.</t>
  </si>
  <si>
    <t>Ugovor br. 240/2023 za nabavu potrošnog materijala za sterilizaciju (grupe 2, 4, 13, 24, 25)</t>
  </si>
  <si>
    <t>Ugovor br. 253/2023 za nabavu ugradbenog i potrošnog materijala za oftalmologiju (grupa 9)</t>
  </si>
  <si>
    <t>1.1.2.A.154</t>
  </si>
  <si>
    <t>Ugovor br. 246/2023 o kupoprodaji filtera i otopina za dijalizu, te potrošnog materijala za liječenje bubrega (grupa 8)</t>
  </si>
  <si>
    <t>7/2023</t>
  </si>
  <si>
    <t>16.10.2024.</t>
  </si>
  <si>
    <t>Ugovor br. 256/2023 za nabavu materijala za postojeće EKG monitore i defibrilatore te ostali pribor za praćenje srčanih funkcija (grupa 27)</t>
  </si>
  <si>
    <t>3.3.76./2023</t>
  </si>
  <si>
    <t>18.10.2025.</t>
  </si>
  <si>
    <t>Ugovor br. 221/2023 o godišnjem servisu aparata za Odjelu za hemodijalizu (grupa 2)</t>
  </si>
  <si>
    <t>Fresenius Medical Care Hrvatska d.o.o., Savska opatovina 36, 10000 Zagreb</t>
  </si>
  <si>
    <t>Ugovor br. 252/2023 za nabavu ugradbenog i potrošnog materijala za oftalmologiju (grupa 38)</t>
  </si>
  <si>
    <t>Ugovor br. 251/2023 za nabavu ugradbenog i potrošnog materijala za oftalmologiju (grupa 30)</t>
  </si>
  <si>
    <t>Ugovor br. 245/2023 o kupoprodaji filtera i otopina za dijalizu, te potrošnog materijala za liječenje bubrega (grupe 1, 3, 9, 12)</t>
  </si>
  <si>
    <t>Ugovor br. 244/2023 o kupoprodaji filtera i otopina za dijalizu, te potrošnog materijala za liječenje bubrega (grupe 2, 4, 5, 6, 7, 10, 13, 16)</t>
  </si>
  <si>
    <t>Ugovor br. 249/2023 o kupoprodaji sistema za vađenje krvi</t>
  </si>
  <si>
    <t>Okvirni sporazum br. 248/2023 o kupoprodaji sistema za vađenje krvi</t>
  </si>
  <si>
    <t>5/2023</t>
  </si>
  <si>
    <t>12.10.2024.</t>
  </si>
  <si>
    <t>17.10.2024.</t>
  </si>
  <si>
    <t>Ugovor br. 254/2023 za nabavu materijala za postojeće EKG monitore i defibrilatore te ostali pribor za praćenje srčanih funkcija (grupe 2, 3)</t>
  </si>
  <si>
    <t>19.10.2025.</t>
  </si>
  <si>
    <t>Ugovor br. 247/2023 o kupoprodaji filtera i otopina za dijalizu, te potrošnog materijala za liječenje bubrega (grupe 11, 14, 15)</t>
  </si>
  <si>
    <t>Ugovor br. 250/2023 za nabavu ugradbenog i potrošnog materijala za oftalmologiju (grupe 14, 24, 26, 46, 47)</t>
  </si>
  <si>
    <t>Dispomed Promet d.o.o., Podolje 9, 10000 Zagreb</t>
  </si>
  <si>
    <t>Ugovor br. 255/2023 za nabavu materijala za postojeće EKG monitore i defibrilatore te ostali pribor za praćenje srčanih funkcija (grupa 28)</t>
  </si>
  <si>
    <t>Markomed d.o.o., Trg braće Radić 3, 21000 Split</t>
  </si>
  <si>
    <t>23.10.2025.</t>
  </si>
  <si>
    <t>I.Aneks okvirnog sporazuma br. 191/2021 o kupoprodaji kontrastnih sredstava (grupa 8)</t>
  </si>
  <si>
    <t>I.Aneks Ugovora br. 331/2022 o kupoprodaji kontrastnih sredstava (grupa 8)</t>
  </si>
  <si>
    <t>28.01.2024.</t>
  </si>
  <si>
    <t>I.Aneks okvirnog sporazuma br. 194/2021 o kupoprodaji kontrastnih sredstava (grupe 2, 3, 5, 9)</t>
  </si>
  <si>
    <t>I.Aneks Ugovora br. 329/2022 o kupoprodaji kontrastnih sredstava (grupe 2, 3, 5, 9)</t>
  </si>
  <si>
    <t>27.01.2024.</t>
  </si>
  <si>
    <t>I.Aneks okvirnog sporazuma br. 193/2021 o kupoprodaji kontrastnih sredstava (grupe 4, 10)</t>
  </si>
  <si>
    <t>I.Aneks Ugovora br. 326/2022 o kupoprodaji kontrastnih sredstava (grupe 4, 10)</t>
  </si>
  <si>
    <t>21.01.2024.</t>
  </si>
  <si>
    <t>I.Aneks Ugovora br. 151/2023 o kupoprodaji prehrambenih proizvoda (grupa 34)</t>
  </si>
  <si>
    <t>06.10.2023.</t>
  </si>
  <si>
    <t>I.Aneks okvirnog sporazuma br. 192/2021 o kupoprodaji kontrastnih sredstava (grupa 8)</t>
  </si>
  <si>
    <t>I.Aneks Ugovora br. 327/2022 o kupoprodaji kontrastnih sredstava (grupa 8)</t>
  </si>
  <si>
    <t>26.01.2024.</t>
  </si>
  <si>
    <t>Usluga orezivanja, rušenja i zbrinjavanja drveća (narudžbenica)</t>
  </si>
  <si>
    <t>99-JDN-2023</t>
  </si>
  <si>
    <t xml:space="preserve">PILA, vl. Branko Cimerman, uslužni obrt za uređenje i održavanje krajolika, Stjepana Radića 133, 48331 Gola </t>
  </si>
  <si>
    <t>19.03.2024.</t>
  </si>
  <si>
    <t>63-JDN-2023</t>
  </si>
  <si>
    <t>119-JDN-2023</t>
  </si>
  <si>
    <t>Ugovor br. 224/2023 o kupoprodaji medicinskih i nemedicinskih plinova</t>
  </si>
  <si>
    <t>3/2023</t>
  </si>
  <si>
    <t>Messer Croatia Plin d.o.o., Industrijska 1, 10290 Zaprešić</t>
  </si>
  <si>
    <t>28.03.2024.</t>
  </si>
  <si>
    <t>Ugovor br. 243/2023 za nabavu brzih antigenskih testova</t>
  </si>
  <si>
    <t>EVV-ZN 01/23</t>
  </si>
  <si>
    <t>23.10.2023.</t>
  </si>
  <si>
    <t>Better AG, General-Guisan-Str. 8, 6300 Zug, Švicarska</t>
  </si>
  <si>
    <t>22.10.2024.</t>
  </si>
  <si>
    <t>Ugovor br. 262/2023 za nabavu elektrostimulatora srca s pripadajućim elektrodama i dodatnog pribora za ugradnju i testiranje elektrostimulatora srca (grupe 5, 10, 11, 20, 30, 46, 57, 58, 61, 63, 65, 124)</t>
  </si>
  <si>
    <t>Ugovor br. 239/2023 za nabavu potrošnog materijala za sterilizaciju (grupa 26)</t>
  </si>
  <si>
    <t>Ugovor br. 258/2023 za nabavu materijala za postojeće EKG monitore i defibrilatore te ostali pribor za praćenje srčanih funkcija (grupe 9, 11, 16, 19, 31)</t>
  </si>
  <si>
    <t>86/23-OP</t>
  </si>
  <si>
    <t>31.10.2023.</t>
  </si>
  <si>
    <t>Medix-Ray d.o.o., Mlinovi 124, 10000 Zagreb</t>
  </si>
  <si>
    <t>30.10.2025.</t>
  </si>
  <si>
    <t>26.10.2025.</t>
  </si>
  <si>
    <t>Ugovor br. 260/2023 za nabavu potrošnog materijala za neurologiju (grupa 3)</t>
  </si>
  <si>
    <t>1.1.2.20 C-30/2023</t>
  </si>
  <si>
    <t>25.10.2024.</t>
  </si>
  <si>
    <t>Ugovor br. 261/2023 za nabavu potrošnog materijala za neurologiju (grupa 6)</t>
  </si>
  <si>
    <t>06.11.2023.</t>
  </si>
  <si>
    <t>Okvirni sporazum br. 267/2023 o kupoprodaji reagensa i dijagnostičkih sredstava za transfuziju (grupa 2)</t>
  </si>
  <si>
    <t>4/2023</t>
  </si>
  <si>
    <t>16.11.2025.</t>
  </si>
  <si>
    <t>16.11.2024.</t>
  </si>
  <si>
    <t>Ugovor br. 272/2023 o kupoprodaji laboratorijskih reagensa i laboratorijskog potrošnog materijala (grupa 1) - 2. godina</t>
  </si>
  <si>
    <t>Ugovor br. 270/2023 o kupoprodaji reagensa i dijagnostičkih sredstava za transfuziju (grupa 2) - 1. godina</t>
  </si>
  <si>
    <t>10.11.2023.</t>
  </si>
  <si>
    <t>09.11.2024.</t>
  </si>
  <si>
    <t>Ugovor br. 259/2023 za nabavu potrošnog materijala za neurologiju (grupa 2)</t>
  </si>
  <si>
    <t>13.11.2023.</t>
  </si>
  <si>
    <t>12.11.2024.</t>
  </si>
  <si>
    <t>Ugovor br. 273/2023 o kupoprodaji medicinskog potrošnog materijala za intenzivno liječenje</t>
  </si>
  <si>
    <t>16-JDN-2023</t>
  </si>
  <si>
    <t>Okvirni sporazum br. 266/2023 o kupoprodaji reagensa i dijagnostičkih sredstava za transfuziju (grupa 1)</t>
  </si>
  <si>
    <t>Ugovor br. 269/2023 o kupoprodaji reagensa i dijagnostičkih sredstava za transfuziju (grupa 1) - 1. godina</t>
  </si>
  <si>
    <t>DiaHem d.o.o., Bani I. odvojak 4, 10010 Buzin</t>
  </si>
  <si>
    <t>14.11.2025.</t>
  </si>
  <si>
    <t>14.11.2024.</t>
  </si>
  <si>
    <t>Ugovor br. 264/2023 o kupoprodaji laboratorijskih reagensa i potrošnog laboratorijskog materijala za urinske pretrage (grupa 2) - 2. godina</t>
  </si>
  <si>
    <t>04.11.2023.</t>
  </si>
  <si>
    <t>03.11.2024.</t>
  </si>
  <si>
    <t>Ugovor br. 275/2023 o kupoprodaji reagensa za tkivni procesor Logos</t>
  </si>
  <si>
    <t>124-JDN-2023</t>
  </si>
  <si>
    <t>19.11.2024.</t>
  </si>
  <si>
    <t>ALTIUM INTERNATIONAL d.o.o., Karlovačka cesta 24, 10000 Zagreb</t>
  </si>
  <si>
    <t>Ugovor br. 265/2023 o usluzi pregleda i servisiranja vatrogasnih aparata</t>
  </si>
  <si>
    <t>73-JDN-2023</t>
  </si>
  <si>
    <t>Trinex-inspekt d.o.o., Varaždinska 54, 42240 Ivanec</t>
  </si>
  <si>
    <t>Ugovor br. 226/2023 za nabavu materijala za zatvaranje i spajanje rana (spajači, rezači - stapleri) - grupa 1</t>
  </si>
  <si>
    <t>Ugovor br. 233/2023 za nabavu laparoskopskih instrumenata i potrošnog materijala za elektrokirurgiju - grupa 4</t>
  </si>
  <si>
    <t>13.05.2024.</t>
  </si>
  <si>
    <t>Ugovor br. 277/2023 o kupoprodaji medicinskog potrošnog materijala za pripremu kirurških zahvata (grupa 2)</t>
  </si>
  <si>
    <t>Ugovor br. 276/2023 o kupoprodaji medicinskog potrošnog materijala za pripremu kirurških zahvata (grupe 1, 4, 5, 6)</t>
  </si>
  <si>
    <t>123-JDN-2023</t>
  </si>
  <si>
    <t>Ugovor br. 271/2023 o kupoprodaji reagensa i dijagnostičkih sredstava za transfuziju (grupe 3, 4, 5) - 1. godina</t>
  </si>
  <si>
    <t>Okvirni sporazum br. 268/2023 o kupoprodaji reagensa i dijagnostičkih sredstava za transfuziju (grupe 3, 4, 5)</t>
  </si>
  <si>
    <t>20.11.2024.</t>
  </si>
  <si>
    <t>22.11.2024.</t>
  </si>
  <si>
    <t>19.11.2025.</t>
  </si>
  <si>
    <t>Ugovor br. 278/2023 o kupoprodaji medicinskog potrošnog materijala za pripremu kirurških zahvata (grupa 3)</t>
  </si>
  <si>
    <t>28.11.2024.</t>
  </si>
  <si>
    <t>Ugovor br.KLASA: 430-02/23-01/396; URBROJ: 2137-84-01-23-2 o pružanju pravne pomoći</t>
  </si>
  <si>
    <t>67-JDN-2023</t>
  </si>
  <si>
    <t>13.11.2024.</t>
  </si>
  <si>
    <t>Ugovor br. 292/2023 o servisu mješanih patrona za demineralizaciju vode u djelatnosti medicinske biokemije</t>
  </si>
  <si>
    <t>57-JDN-2023</t>
  </si>
  <si>
    <t>30.11.2024.</t>
  </si>
  <si>
    <t>Ugovor br. 279/2023 o kupoprodaji alkohola etilnog i alkohola apsolutnog</t>
  </si>
  <si>
    <t>Ugovor br. 299/2023 o kupoprodaji medicinskog potrošnog materijala - drenovi, igle za punkciju, kateteri, konektori (grupa 1)</t>
  </si>
  <si>
    <t>9-JDN-2023</t>
  </si>
  <si>
    <t>20-JDN-2023</t>
  </si>
  <si>
    <t>04.12.2023.</t>
  </si>
  <si>
    <t>03.06.2024.</t>
  </si>
  <si>
    <t>Ugovor br. 289/2023 za nabavu ugradbenog materijala za plastičnu kirurgiju (grupa 27)</t>
  </si>
  <si>
    <t>1.1.2.22 C-38/2023</t>
  </si>
  <si>
    <t>30.11.2023.</t>
  </si>
  <si>
    <t>29.11.2024.</t>
  </si>
  <si>
    <t>Ugovor br. 301/2023 o kupoprodaji medicinskog potrošnog materijala - drenovi, igle za punkciju, kateteri, konektori (grupa 8)</t>
  </si>
  <si>
    <t>05.12.2023.</t>
  </si>
  <si>
    <t>04.06.2024.</t>
  </si>
  <si>
    <t>Ugovor br. 294/2023 o kupoprodaji disperzivno kohezivnih viskoelastika (grupa 2)</t>
  </si>
  <si>
    <t>32-JDN-2023</t>
  </si>
  <si>
    <t>06.12.2023.</t>
  </si>
  <si>
    <t>05.12.2024.</t>
  </si>
  <si>
    <t>Dispomed promet d.o.o., Podolje 9, 10000 Zagreb</t>
  </si>
  <si>
    <t>29.05.2024.</t>
  </si>
  <si>
    <t>Ugovor br. 302/2023 o kupoprodaji medicinskog potrošnog materijala - drenovi, igle za punkciju, kateteri, konektori (grupe 2, 3, 5, 6, 7) (grupa 2)</t>
  </si>
  <si>
    <t>Ugovor br. 293/2023 o kupoprodaji disperzivno kohezivnih viskoelastika (grupa 1)</t>
  </si>
  <si>
    <t>07.12.2023.</t>
  </si>
  <si>
    <t>Medis Adria d.o.o., Buzinska cesta 58, 10010 Zagreb</t>
  </si>
  <si>
    <t>06.12.2024.</t>
  </si>
  <si>
    <t>Ugovor br. 288/2023 za nabavu ugradbenog materijala za plastičnu kirurgiju (grupa 5)</t>
  </si>
  <si>
    <t>Ugovor br. 287/2023 za nabavu ugradbenog materijala za plastičnu kirurgiju (grupe 6, 7, 10)</t>
  </si>
  <si>
    <t>Ugovor br. 284/2023 za nabavu ugradbenog materijala za plastičnu kirurgiju (grupe 28, 32)</t>
  </si>
  <si>
    <t>Betamed d.o.o., Ksaver 120, 10000 Zagreb</t>
  </si>
  <si>
    <t>Ugovor br. 286/2023 za nabavu ugradbenog materijala za plastičnu kirurgiju (grupa 1)</t>
  </si>
  <si>
    <t>Cell of the future d.o.o., Zagrebačka avenija 106, 10000 Zagreb</t>
  </si>
  <si>
    <t>Ugovor br. 291/2023 za nabavu ugradbenog materijala za plastičnu kirurgiju (grupa 12)</t>
  </si>
  <si>
    <t>Ugovor br. 283/2023 za nabavu ugradbenog materijala za plastičnu kirurgiju (grupa 20)</t>
  </si>
  <si>
    <t>Ugovor br. 295/2023 za nabavu naprava i instrumenata za infuziju, biopsiju, punkciju i davanje citostatika (grupe 4, 9, 10)</t>
  </si>
  <si>
    <t>OS 47/23</t>
  </si>
  <si>
    <t>Ugovor br. 296/2023 za nabavu naprava i instrumenata za infuziju, biopsiju, punkciju i davanje citostatika (grupa 14)</t>
  </si>
  <si>
    <t>Ugovor br. 297/2023 za nabavu naprava i instrumenata za infuziju, biopsiju, punkciju i davanje citostatika (grupa 16)</t>
  </si>
  <si>
    <t>Ugovor br. 281/2023 za nabavu laparoskopskih instrumenata i potrošnog materijala za elektrokirurgiju - grupa 4</t>
  </si>
  <si>
    <t>05.12.2025.</t>
  </si>
  <si>
    <t>Ugovor br. 305/2023 o kupoprodaji jednokratnog potrošnog materijala za operacijske zahvate (grupa 3)</t>
  </si>
  <si>
    <t>34-JDN-2023</t>
  </si>
  <si>
    <t>07.12.2024.</t>
  </si>
  <si>
    <t>Ugovor br. 282/2023 za nabavu ugradbenog materijala za plastičnu kirurgiju (grupe 23, 24)</t>
  </si>
  <si>
    <t>Ugovor br. 290/2023 za nabavu ugradbenog materijala za plastičnu kirurgiju (grupe 2, 14, 18)</t>
  </si>
  <si>
    <t>Ugovor br. 309/2023 za nabavu potrošnog materijala za transfuziologiju (grupa 15)</t>
  </si>
  <si>
    <t>NAB-VV-02/23</t>
  </si>
  <si>
    <t>11.12.2023.</t>
  </si>
  <si>
    <t>10.12.2025.</t>
  </si>
  <si>
    <t>A&amp;B d.o.o., Slavonska avenija 26/12, 10000 Zagreb</t>
  </si>
  <si>
    <t>31.12.2024.</t>
  </si>
  <si>
    <t>OS-51/23</t>
  </si>
  <si>
    <t>Ugovor br. O-24-126 o opskrbi električnom energijom - 3. godina</t>
  </si>
  <si>
    <t>Ugovor br. 308/2023 za nabavu ugradbenog i potrošnog materijala za oftalmologiju (grupa 4)</t>
  </si>
  <si>
    <t>Ugovor br. 310/2023 za nabavu testova i potrošnog materijala za patologiju i citologiju (grupe 3, 15, 16, 99, 111, 116, 119)</t>
  </si>
  <si>
    <t>12.12.2023.</t>
  </si>
  <si>
    <t>14.12.2023.</t>
  </si>
  <si>
    <t>11.12.2024.</t>
  </si>
  <si>
    <t>13.12.2024.</t>
  </si>
  <si>
    <t>Ugovor br. 298/2023 za nabavu naprava i instrumenata za infuziju, biopsiju, punkciju i davanje citostatika (grupa 13)</t>
  </si>
  <si>
    <t>Esco klima servis d.o.o., Vinka Pribojevića 3, 10090 Zagreb</t>
  </si>
  <si>
    <t>Ugovor br. 316/2023 za nabavu testova i potrošnog materijala za patologiju i citologiju (grupe 25, 28, 42, 56, 68, 123)</t>
  </si>
  <si>
    <t>Ugovor br. 315/2023 za nabavu testova i potrošnog materijala za patologiju i citologiju (grupe 30, 61, 63, 107)</t>
  </si>
  <si>
    <t>Ugovor br. 306/2023 o kupoprodaji jednokratnog potrošnog materijala za operacijske zahvate (grupe 1, 2)</t>
  </si>
  <si>
    <t>Ugovor br. 303/2023 o pružanju usluge mehaničkog čišćenja, pranja i dezinfekcije klima sustava te zamjena filtera</t>
  </si>
  <si>
    <t>Ugovor br. 330/2023 o pružanju usluge ispumpavanja i čišćenja septičke taložno-prelivne jame</t>
  </si>
  <si>
    <t>64-JDN-2023</t>
  </si>
  <si>
    <t>56-JDN-2023</t>
  </si>
  <si>
    <t>17.12.2024.</t>
  </si>
  <si>
    <t>18.12.2024.</t>
  </si>
  <si>
    <t>Ugovor br. 319/2023 za nabavu testova i potrošnog materijala za patologiju i citologiju (grupa 88)</t>
  </si>
  <si>
    <t>22.12.2023.</t>
  </si>
  <si>
    <t>21.12.2024.</t>
  </si>
  <si>
    <t>Ugovor br. 300/2023 o kupoprodaji medicinskog potrošnog materijala - drenovi, igle za punkciju, kateteri, konektori (grupa 4)</t>
  </si>
  <si>
    <t>Ugovor br. 323/2023 o opskrbi plinom</t>
  </si>
  <si>
    <t>Ugovor br. 313/2023 za nabavu testova i potrošnog materijala za patologiju i citologiju (grupe 60, 106)</t>
  </si>
  <si>
    <t>Ugovor br. 317/2023 za nabavu testova i potrošnog materijala za patologiju i citologiju (grupe 83, 84)</t>
  </si>
  <si>
    <t>15.12.2023.</t>
  </si>
  <si>
    <t>Biovit d.o.o., Varaždinska ulica - odvojak II 15, Jalkovec, 42000 Varaždin</t>
  </si>
  <si>
    <t>14.12.2024.</t>
  </si>
  <si>
    <t>113/2023</t>
  </si>
  <si>
    <t>21.12.2023.</t>
  </si>
  <si>
    <t>20.12.2025.</t>
  </si>
  <si>
    <t>Ugovor br. 331/2023 za nabavu ugradbenog i potrošnog materijala za gastroenterologiju (grupe 2, 3)</t>
  </si>
  <si>
    <t>Ugovor br. 312/2023 za nabavu testova i potrošnog materijala za patologiju i citologiju (grupe 6, 7, 10, 34, 74, 80, 124, 146)</t>
  </si>
  <si>
    <t>13.12.2023.</t>
  </si>
  <si>
    <t>12.12.2024.</t>
  </si>
  <si>
    <t>Ugovor br. 333/2023 za nabavu ugradbenog i potrošnog materijala za gastroenterologiju (grupa 5)</t>
  </si>
  <si>
    <t>17.12.2025.</t>
  </si>
  <si>
    <t>Ugovor br. 329/2023 o kupoprodaji sustava za kontinuirano praćenje tlaka</t>
  </si>
  <si>
    <t>29-JDN-2023</t>
  </si>
  <si>
    <t>411.</t>
  </si>
  <si>
    <t>412.</t>
  </si>
  <si>
    <t>413.</t>
  </si>
  <si>
    <t>414.</t>
  </si>
  <si>
    <t>Ugovor br. 334/2023 za nabavu ugradbenog i potrošnog materijala za gastroenterologiju (grupa 6)</t>
  </si>
  <si>
    <t>27.12.2025.</t>
  </si>
  <si>
    <t>Ugovor br. 322/2023 za nabavu posebnih skupina lijekova (grupe 6, 9, 10, 23, 50, 61, 64 i 77)</t>
  </si>
  <si>
    <t>OS-124/23</t>
  </si>
  <si>
    <t>27.12.2024.</t>
  </si>
  <si>
    <t>Ugovor br. 332/2023 za nabavu ugradbenog i potrošnog materijala za gastroenterologiju (grupa 4)</t>
  </si>
  <si>
    <t>27.12.2023.</t>
  </si>
  <si>
    <t>26.12.2025.</t>
  </si>
  <si>
    <t>Ugovor br. 328/2023 za uslugu prijevoza i ekološko zbrinjavanje neopasnog otpada ključnog broja 19 08 09 (mješavine masti i ulja iz separatora ulje-voda, koje sadrže samo jestivo ulje i masnoće)</t>
  </si>
  <si>
    <t>65-JDN-2023</t>
  </si>
  <si>
    <t>Ugovor br. 321/2023 za nabavu testova i potrošnog materijala za patologiju i citologiju (grupe 9, 17, 62, 79, 108 i 112)</t>
  </si>
  <si>
    <t>OS 51/23</t>
  </si>
  <si>
    <t>28.12.2024.</t>
  </si>
  <si>
    <t>Ugovor br. 318/2023 za nabavu testova i potrošnog materijala za patologiju i citologiju (grupe 29, 55, 71, 72 i 73)</t>
  </si>
  <si>
    <t>PTD d.o.o., Vojvodići 47a, 10431 Sveta Nedelja</t>
  </si>
  <si>
    <t>415.</t>
  </si>
  <si>
    <t>416.</t>
  </si>
  <si>
    <t>417.</t>
  </si>
  <si>
    <t>418.</t>
  </si>
  <si>
    <t>420.</t>
  </si>
  <si>
    <t>Ugovor br. 320/2023 za nabavu testova i potrošnog materijala za patologiju i citologiju (grupa 81)</t>
  </si>
  <si>
    <t>Semedica d.o.o., Vinički put 21, 48000 Koprivnica</t>
  </si>
  <si>
    <t>Ugovor br. 324/2023 za nabavu posebnih skupina lijekova (grupe 1, 3, 4, 5, 12, 13, 14, 15, 16, 17, 18, 21, 24, 25, 28, 31, 32, 34, 35, 43, 48, 49, 53, 54, 55, 56,, 58, 60, 62, 63, 66, 67, 72, 74, 75, 78, 80, 81, 82, 83, 85, 86, 90, 91, 96, 98, 99 i 100)</t>
  </si>
  <si>
    <t>111/23-OP-OS-ZN</t>
  </si>
  <si>
    <t>Ugovor br. 285/2023 za nabavu ugradbenog materijala za plastičnu kirurgiju (grupa 3)</t>
  </si>
  <si>
    <t>Cardio Medical Zagreb d.o.o., 10020 Zagreb</t>
  </si>
  <si>
    <t>Ugovor br. 335/2023 za nabavu ugradbenog i potrošnog materijala za gastroenterologiju (grupa 9)</t>
  </si>
  <si>
    <t>02.01.2024.</t>
  </si>
  <si>
    <t>Velmed d.o.o., Ogrizovićeva 40/c, 10000 Zagreb</t>
  </si>
  <si>
    <t>01.01.2026.</t>
  </si>
  <si>
    <t>Ugovor br. 336/2023 za nabavu ugradbenog i potrošnog materijala za gastroenterologiju (grupa 16)</t>
  </si>
  <si>
    <t>28.12.2025.</t>
  </si>
  <si>
    <t>Ugovor br. 337/2023 o izvršenju javne govorne usluge u nepokretnoj i pokretnoj elektroničkoj komunikacijskoj mreži i usluge prijenosa podataka u pokretnoj elektroničkoj komunikacijskoj mreži</t>
  </si>
  <si>
    <t>54-JDN-2023</t>
  </si>
  <si>
    <t>421.</t>
  </si>
  <si>
    <t>422.</t>
  </si>
  <si>
    <t>423.</t>
  </si>
  <si>
    <t>424.</t>
  </si>
  <si>
    <t>Ugovor br. 314/2023 za nabavu testova i potrošnog materijala za patologiju i citologiju (grupa 65)</t>
  </si>
  <si>
    <t>26.12.2024.</t>
  </si>
  <si>
    <t>UGOVORI SKLOPLJENI U 2024. GODINI</t>
  </si>
  <si>
    <t>Ugovor br. 03/2024 o kupoprodaji medicinskog potrošnog materijala za uređaj Rapidpoint 500</t>
  </si>
  <si>
    <t>44-JDN-2023</t>
  </si>
  <si>
    <t>09.01.2025.</t>
  </si>
  <si>
    <t>Ugovor br. 11/2024 za nabavu potrošnog materijala za otorinolaringologiju (grupa 11)</t>
  </si>
  <si>
    <t>VV-23/56</t>
  </si>
  <si>
    <t>11.01.2026.</t>
  </si>
  <si>
    <t>148/23-OP-OS-ZN</t>
  </si>
  <si>
    <t>15.01.2025.</t>
  </si>
  <si>
    <t>Ugovor br. 12/2024 za nabavu potrošnog materijala za otorinolaringologiju (grupe 2, 5, 12, 13, 14, 16)</t>
  </si>
  <si>
    <t>10.01.2025.</t>
  </si>
  <si>
    <t>15.01.2026.</t>
  </si>
  <si>
    <t>Ugovor br. 15/2024 za nabavu medicinskog potrošnog materijala - gips (grupa 3)</t>
  </si>
  <si>
    <t>EVV-ZN-16/2023/KBM</t>
  </si>
  <si>
    <t>17.01.2026.</t>
  </si>
  <si>
    <t>Ugovor br. 6/2024 za nabavu lienci za korištenje softverskih proizvoda i usluga (grupa 1)</t>
  </si>
  <si>
    <t>143/23-OP-OS-ZN</t>
  </si>
  <si>
    <t>09.01.2024.</t>
  </si>
  <si>
    <t>Sedam IT d.o.o., Koledovčina 2, 10000 Zagreb</t>
  </si>
  <si>
    <t>08.01.2025.</t>
  </si>
  <si>
    <t>Ugovor br. 16/2024 za nabavu medicinskog potrošnog materijala - gips (grupe 2, 4, 5, 6, 10, 11, 14)</t>
  </si>
  <si>
    <t>19.01.2026.</t>
  </si>
  <si>
    <t>Ugovor br. 08/2024 za nabavu potrošnog materijala za otorinolaringologiju (grupa 18)</t>
  </si>
  <si>
    <t>Ugovor br. 09/2024 za nabavu potrošnog materijala za otorinolaringologiju (grupe 7, 26)</t>
  </si>
  <si>
    <t>Ugovor br. 10/2024 za nabavu potrošnog materijala za otorinolaringologiju (grupe 4, 8)</t>
  </si>
  <si>
    <t>15.01.2024.</t>
  </si>
  <si>
    <t>16.01.2026.</t>
  </si>
  <si>
    <t>18.01.2026.</t>
  </si>
  <si>
    <t>14.01.2026.</t>
  </si>
  <si>
    <t>Ugovor br. 27/2024 za nabavu katetera, drenova, sondi i kanila (grupe 38, 66, 68, 108, 151, 152)</t>
  </si>
  <si>
    <t>Ugovor br. 20/2024 za nabavu kirurškog šivaćeg materijala (grupa 3)</t>
  </si>
  <si>
    <t>Ugovor br. 02/2024 za nabavu ugradbenog i potrošnog materijala za oftalmologiju (grupe 15, 16, 33, 34, 35, 36)</t>
  </si>
  <si>
    <t>VV-23/52</t>
  </si>
  <si>
    <t>VV-23/59</t>
  </si>
  <si>
    <t>23.01.2024.</t>
  </si>
  <si>
    <t>Aminomed Zagreb d.o.o., Pavle Beluhana 2, 10291 Brdovec</t>
  </si>
  <si>
    <t>23.01.2026.</t>
  </si>
  <si>
    <t>22.01.2026.</t>
  </si>
  <si>
    <t>Ugovor br. 325/2023 za nabavu posebnih skupina lijekova (grupe 20, 27, 30, 33, 36, 44, 59, 70, 76, 95)</t>
  </si>
  <si>
    <t>419.</t>
  </si>
  <si>
    <t>Ugovor br. 07/2024 za nabavu potrošnog materijala za otorinolaringologiju (grupa 25)</t>
  </si>
  <si>
    <t>21.01.2026.</t>
  </si>
  <si>
    <t>Ugovor br. 30/2024 za nabavu katetera, drenova, sondi i knaila (grupe 32, 49)</t>
  </si>
  <si>
    <t>22.01.2024.</t>
  </si>
  <si>
    <t>Ugovor br. 17/2024 za nabavu medicinskog potrošnog materijala - gips (grupa 12)</t>
  </si>
  <si>
    <t>25.01.2024.</t>
  </si>
  <si>
    <t>Paul Hartmann d.o.o., Karlovačka cesta 4f, 10000 Zagreb</t>
  </si>
  <si>
    <t>Pharmamed Mado d.o.o., Zatišje 8G, 10000 Zagreb</t>
  </si>
  <si>
    <t>Hilus d.o.o., Radnička 59A, 10000 Zagreb</t>
  </si>
  <si>
    <t>Tipex d.o.o., Belomanastirska ulica 11, 10000 Zagreb</t>
  </si>
  <si>
    <t>24.01.2026.</t>
  </si>
  <si>
    <t>24.01.2025.</t>
  </si>
  <si>
    <t>Ugovor br. 41/2024 za nabavu katetera, drenova, sondi i knaila (grupe 54, 69, 73, 155, 156, 157, 158, 159)</t>
  </si>
  <si>
    <t>Ugovor br. 18/2024 za nabavu kirurškog šivaćeg materijala (grupa 1)</t>
  </si>
  <si>
    <t>Ugovor br. 26/2024 za nabavu katetera, drenova, sondi i knaila (grupa 22)</t>
  </si>
  <si>
    <t>Ugovor br. 39/2024 za nabavu katetera, drenova, sondi i knaila (grupe 63, 74)</t>
  </si>
  <si>
    <t>Ugovor br. 13/2024 za nabavu potrošnog materijala za otorinolaringologiju (grupa 22)</t>
  </si>
  <si>
    <t>Ugovor br. 44/2024 za nabavu ugradbenog materijala za vaskularnu kirurgiju (grupa 2)</t>
  </si>
  <si>
    <t>1.1.2.A.1</t>
  </si>
  <si>
    <t>29.01.2024.</t>
  </si>
  <si>
    <t>23.01.2025.</t>
  </si>
  <si>
    <t>25.01.2026.</t>
  </si>
  <si>
    <t>28.01.2026.</t>
  </si>
  <si>
    <t>Ugovor br. 43/2024 za nabavu ugradbenog materijala za vaskularnu kirurgiju (grupa 1)</t>
  </si>
  <si>
    <t>Ugovor br. 31/2024 za nabavu katetera, drenova, sondi i knaila (grupa 45)</t>
  </si>
  <si>
    <t>Ugovor br. 21/2024 za nabavu katetera, drenova, sondi i knaila (grupa 55)</t>
  </si>
  <si>
    <t>Ugovor br. 28/2024 za nabavu katetera, drenova, sondi i knaila (grupe 64, 130, 132)</t>
  </si>
  <si>
    <t>Ugovor br. 24/2024 za nabavu katetera, drenova, sondi i knaila (grupe 83, 137)</t>
  </si>
  <si>
    <t>Ugovor br. 35/2024 za nabavu katetera, drenova, sondi i knaila (grupe 96, 99, 104, 112, 114, 115, 116, 120, 125, 148)</t>
  </si>
  <si>
    <t>Ugovor br. 22/2024 za nabavu katetera, drenova, sondi i kanila (grupe 26, 78, 149)</t>
  </si>
  <si>
    <t>Kirkomerc d.o.o., Zagreačka cesta 145A, 10000 Zagreb</t>
  </si>
  <si>
    <t>Bormiamed d.o.o., Radnička cesta 55A, 10000 Zagreb</t>
  </si>
  <si>
    <t>Ugovor br. 40/2024 za nabavu katetera, drenova, sondi i kanila (grupe 4, 9, 25, 31, 33, 138)</t>
  </si>
  <si>
    <t>Ugovor br. 23/2024 za nabavu katetera, drenova, sondi i kanila (grupa 71)</t>
  </si>
  <si>
    <t>Ugovor br. 37/2024 za nabavu katetera, drenova, sondi i kanila (grupe 46, 145)</t>
  </si>
  <si>
    <t>Ugovor br. 19/2024 za nabavu kirurškog šivaćeg materijala (grupa 2)</t>
  </si>
  <si>
    <t>Mediva d.o.o., Svetonedeljska 62A, 10431 Sveta Nedjelja</t>
  </si>
  <si>
    <t>TIK Zagreb d.o.o., Sv. Benedikta 1, odvojak 1, 10255 Gornji Stupnik</t>
  </si>
  <si>
    <t>Ugovor br. 29/2024 za nabavu katetera, drenova, sondi i kanila (grupe 3, 10, 14, 16, 18, 19, 20, 34, 39, 59, 60, 62, 65, 97, 100, 101, 102, 103, 106, 146)</t>
  </si>
  <si>
    <t>Ugovor br. 34/2024 za nabavu katetera, drenova, sondi i kanila (grupa 136)</t>
  </si>
  <si>
    <t>Ugovor br. 36/2024 za nabavu katetera, drenova, sondi i kanila (grupa 129)</t>
  </si>
  <si>
    <t>Ugovor br. 45/2024 za nabavu ugradbenog materijala za vaskularnu kirurgiju (grupa 3)</t>
  </si>
  <si>
    <t>30.01.2025.</t>
  </si>
  <si>
    <t>Ugovor br. 25/2024 za nabavu katetera, drenova, sondi i kanila (grupa 153)</t>
  </si>
  <si>
    <t>Euromed trgovina d.o.o., Frana Hrščića 2, 10430 Samobor</t>
  </si>
  <si>
    <t>Ugovor br. 42/2024 za nabavu katetera, drenova, sondi i kanila (grupe 47, 48, 94, 113, 118, 119, 121, 131)</t>
  </si>
  <si>
    <t>Markomed d.o.o., Trg braće Radića 3, 21000 Split</t>
  </si>
  <si>
    <t>07.02.2024.</t>
  </si>
  <si>
    <t>06.02.2025.</t>
  </si>
  <si>
    <t>Ugovor br. 63/2024 za nabavu ugradbenog i potrošnog materijala za oftalmologiju (grupe 10, 49)</t>
  </si>
  <si>
    <t>Ugovor br. 33/2024 za nabavu katetera, drenova, sondi i kanila (grupe 1, 8)</t>
  </si>
  <si>
    <t>Remondis Medison d.o.o., Draganić 13A, 47201 Draganić</t>
  </si>
  <si>
    <t>05.02.2024.</t>
  </si>
  <si>
    <t>01.02.2026.</t>
  </si>
  <si>
    <t>04.02.2025.</t>
  </si>
  <si>
    <t>05.02.2025.</t>
  </si>
  <si>
    <t>2.4.A.3</t>
  </si>
  <si>
    <t>19-JDN-2023</t>
  </si>
  <si>
    <t>116-JDN-2024</t>
  </si>
  <si>
    <t>Ugovor br. 38/2024 za nabavu katetera, drenova, sondi i kanila (grupe 13, 29, 61, 139)</t>
  </si>
  <si>
    <t>Ugovor br. 14/2024 o usluzi preuzimanja i daljnje obrade medicinskog/infektivnog otpada (grupa 3.3.)</t>
  </si>
  <si>
    <t>Ugovor br. 65/2024 o kupoprodaji jednokratnog potrošnog materijala za grijanje krvi, otopina i tijela te ostali medicinski potrošni materijala (grupa 4)</t>
  </si>
  <si>
    <t>Ugovor br. 62/2024 o kupoprodaji jednokratnog potrošnog materijala za grijanje krvi, otopina i tijela te ostali medicinski potrošni materijala (grupe 1, 3, 5, 6)</t>
  </si>
  <si>
    <t>Ugovor br. 61/2024 o održavanju programa za bolničku ljekarnu PharmacyHospital</t>
  </si>
  <si>
    <t>Ugovor br. 64/2024 o kupoprodaji jednokratnog potrošnog materijala za grijanje krvi, otopina i tijela te ostali medicinski potrošni materijala (grupa 2)</t>
  </si>
  <si>
    <t>Ugovor br. 50/2024 za nabavu lijekova na listama HZZO-a koji imaju generičke paralele - I (grupe 1, 13, 20, 25, 40, 45)</t>
  </si>
  <si>
    <t>1.1.A.1.</t>
  </si>
  <si>
    <t>04.08.2024.</t>
  </si>
  <si>
    <t>Ugovor br. 53/2024 za nabavu lijekova na listama HZZO-a koji imaju generičke paralele - II (grupe 50, 53, 61, 62, 64, 65, 69, 75, 78, 87, 95)</t>
  </si>
  <si>
    <t>Ugovor br. 58/2024 za nabavu lijekova na listama HZZO-a koji imaju generičke paralele - III (grupe 100, 119, 127, 129, 136)</t>
  </si>
  <si>
    <t>Ugovor br. 73/2024 za nabavu lijekova na listama HZZO-a koji imaju generičke paralele - V (grupa 230)</t>
  </si>
  <si>
    <t>Ugovor br. 77/2024 za nabavu lijekova na listama HZZO-a koji imaju generičke paralele - VI (grupe 248, 259, 260, 265, 270, 278, 287, 289, 290, 292)</t>
  </si>
  <si>
    <t>Ugovor br. 46/2024 za nabavu ugradbenog materijala za vaskularnu kirurgiju (grupa 5)</t>
  </si>
  <si>
    <t>Ugovor br. 103/2024 za nabavu lijekova na listama HZZO-a koji imaju generičke paralele - XI (grupa 495)</t>
  </si>
  <si>
    <t>Ugovor br. 71/2024 za nabavu lijekova na listama HZZO-a koji imaju generičke paralele - IV (grupa 157)</t>
  </si>
  <si>
    <t>Ugovor br. 112/2024 za nabavu lijekova na listama HZZO-a koji imaju generičke paralele - I (grupa 23)</t>
  </si>
  <si>
    <t>1.1.2.A.1.</t>
  </si>
  <si>
    <t>Cardio Medical Zagreb d.o.o., Utinjska 40, 10020 Zagreb</t>
  </si>
  <si>
    <t>08.02.2025.</t>
  </si>
  <si>
    <t>12.02.2025.</t>
  </si>
  <si>
    <t>07.08.2024.</t>
  </si>
  <si>
    <t>12.08.2024.</t>
  </si>
  <si>
    <t>Ugovor br. 85/2024 o skupljanju, prijevozu i zbrinjavanju bolničkog otpada - ostali otpad</t>
  </si>
  <si>
    <t>73-JDN-2024</t>
  </si>
  <si>
    <t>08.08.2024.</t>
  </si>
  <si>
    <t>Ugovor br. 86/2024 za nabavu lijekova na listama HZZO-a koji imaju generičke paralele - VIII (grupe 348, 377, 378, 393)</t>
  </si>
  <si>
    <t>Ugovor br. 81/2024 za nabavu lijekova na listama HZZO-a koji imaju generičke paralele - VII (grupe 296, 298, 313, 314, 315, 318, 327)</t>
  </si>
  <si>
    <t>Ugovor br. 76/2024 za nabavu lijekova na listama HZZO-a koji imaju generičke paralele - VI (grupe 249, 250, 250.1, 258, 263.2, 284, 286, 288)</t>
  </si>
  <si>
    <t xml:space="preserve">Ugovor br. 72/2024 za nabavu lijekova na listama HZZO-a koji imaju generičke paralele - V (grupe 211, 225, 243, 245, 247) </t>
  </si>
  <si>
    <t>Ugovor br. 66/2024 za nabavu lijekova na listama HZZO-a koji imaju generičke paralele - IV (grupe 160.1, 163, 167, 169, 174, 185, 189)</t>
  </si>
  <si>
    <t>Ugovor br. 57/2024 za nabavu lijekova na listama HZZO-a koji imaju generičke paralele - III (grupe 105, 114, 117, 119.1, 134, 139)</t>
  </si>
  <si>
    <t>Ugovor br. 52/2024 za nabavu lijekova na listama HZZO-a koji imaju generičke paralele - II (grupe 57, 59, 68, 70, 71, 74, 76, 86, 89)</t>
  </si>
  <si>
    <t>Ugovor br. 48/2024 za nabavu lijekova na listama HZZO-a koji imaju generičke paralele - I (grupe 8, 9, 10, 15, 21, 24, 28, 36, 39, 43, 47)</t>
  </si>
  <si>
    <t>Ugovor br. 74/2024 zza nabavu lijekova na listama HZZO-a koji imaju generičke paralele - V (grupe 213, 215, 218, 219, 222, 223, 224, 226, 236, 242)</t>
  </si>
  <si>
    <t>Ugovor br. 59/2024 za nabavu lijekova na listama HZZO-a koji imaju generičke paralele - III (grupe 104, 123, 124, 125, 128, 132, 137, 138, 142, 144, 145, 147))</t>
  </si>
  <si>
    <t>Ugovor br. 54/2024 za nabavu lijekova na listama HZZO-a koji imaju generičke paralele - II (grupe 55, 79, 92, 97)</t>
  </si>
  <si>
    <t>Ugovor br. 49/2024 za nabavu lijekova na listama HZZO-a koji imaju generičke paralele - I (grupe 6, 11, 27)</t>
  </si>
  <si>
    <t>Ugovor br. 121/2024 za nabavu lijekova na listama HZZO-a koji imaju generičke paralele - IV (grupe 151, 152, 160, 165)</t>
  </si>
  <si>
    <t>Ugovor br. 120/2024 za nabavu lijekova na listama HZZO-a koji imaju generičke paralele - III (grupe 99, 107, 108, 109, 110, 111, 115, 116, 122)</t>
  </si>
  <si>
    <t>Ugovor br. 113/2024 za nabavu lijekova na listama HZZO-a koji imaju generičke paralele - II (grupe 73, 83)</t>
  </si>
  <si>
    <t xml:space="preserve">Ugovor br. 104/2024 za nabavu lijekova na listama HZZO-a koji imaju generičke paralele - XII (grupe 546, 549, 555, 559, 568, 572, 575, 576, 576.1,0 583, 585, 586) </t>
  </si>
  <si>
    <t>Ugovor br. 99/2024 za nabavu lijekova na listama HZZO-a koji imaju generičke paralele - XI (grupe 501, 502, 510, 511, 521, 527, 531, 537, 537.1, 540)</t>
  </si>
  <si>
    <t>Ugovor br. 94/2024 za nabavu lijekova na listama HZZO-a koji imaju generičke paralele - X (grupe 447, 464, 474, 482, 483, 489, 491, 494)</t>
  </si>
  <si>
    <t>Ugovor br. 90/2024 za nabavu lijekova na listama HZZO-a koji imaju generičke paralele - IX (grupe 3403, 416, 419, 421, 445)</t>
  </si>
  <si>
    <t>13.08.2024.</t>
  </si>
  <si>
    <t>13.02.2025.</t>
  </si>
  <si>
    <t>Aplha Medical d.o.o., Ulica Dragutina Golika 36, 10000 Zagreb</t>
  </si>
  <si>
    <t>11.08.2024.</t>
  </si>
  <si>
    <t>15.02.2025.</t>
  </si>
  <si>
    <t>Ugovor br. 56/2024 za nabavu lijekova na listama HZZO-a koji imaju generičke paralele - III (grupa 113)</t>
  </si>
  <si>
    <t>Ugovor br. 67/2024 za nabavu lijekova na listama HZZO-a koji imaju generičke paralele - IV (grupe 153, 158, 166, 171, 177, 182, 187, 188)</t>
  </si>
  <si>
    <t>Ugovor br. 82/2024 za nabavu lijekova na listama HZZO-a koji imaju generičke paralele - VII (grupe 300, 301, 308, 309, 316, 319, 332, 340, 343, 344, 345, 347)</t>
  </si>
  <si>
    <t>Ugovor br. 87/2024 za nabavu lijekova na listama HZZO-a koji imaju generičke paralele - VIII (grupe 356, 361, 365, 375, 380, 382, 389, 390)</t>
  </si>
  <si>
    <t>Ugovor br. 91/2024 za nabavu lijekova na listama HZZO-a koji imaju generičke paralele - IX (grupe 413, 414, 422, 431, 440, 441)</t>
  </si>
  <si>
    <t>Ugovor br. 95/2024 za nabavu lijekova na listama HZZO-a koji imaju generičke paralele - X (grupe 449, 450, 460, 466, 470, 471, 473, 487, 488)</t>
  </si>
  <si>
    <t>Ugovor br. 100/2024 za nabavu lijekova na listama HZZO-a koji imaju generičke paralele - XI (grupe 497, 198, 504, 512, 514, 522, 525, 526, 533, 534, 541, 543)</t>
  </si>
  <si>
    <t>Ugovor br. 105/2024 za nabavu lijekova na listama HZZO-a koji imaju generičke paralele - XII (grupe 558, 571, 577, 580, 587, 589)</t>
  </si>
  <si>
    <t>Ugovor br. 109/2024 za nabavu lijekova na listama HZZO-a koji imaju generičke paralele - I (grupe 5, 34, 38, 44, 46)</t>
  </si>
  <si>
    <t xml:space="preserve">Ugovor br. 114/2024 za nabavu lijekova na listama HZZO-a koji imaju generičke paralele - II (grupe 60, 67, 77, 91) </t>
  </si>
  <si>
    <t>Ugovor br. 118/2024 za nabavu lijekova na listama HZZO-a koji imaju generičke paralele - III (grupe 126, 133, 135, 143)</t>
  </si>
  <si>
    <t>Ugovor br. 123/2024 za nabavu lijekova na listama HZZO-a koji imaju generičke paralele - IV (grupe 153.1, 170)</t>
  </si>
  <si>
    <t>Ugovor br. 47/2024 za nabavu materijala za higijenske potrebe i njegu (uključujući antiseptike i dezinficijense) - grupa 2.4.</t>
  </si>
  <si>
    <t>Ugovor br. 125/2024 za nabavu lijekova na listama HZZO-a koji imaju generičke paralele - V (grupe 210, 231, 240, 244, 246)</t>
  </si>
  <si>
    <t>Ugovor br. 129/2024 za nabavu lijekova na listama HZZO-a koji imaju generičke paralele - VI (grupe 267, 272, 273, 293)</t>
  </si>
  <si>
    <t>01/2023</t>
  </si>
  <si>
    <t>31.01.2025.</t>
  </si>
  <si>
    <t>Ugovor br. 304/2023 o isporuci EKG uređaja (2 kom) i holter EKG (4 kom) za potrebe cijele bolnice</t>
  </si>
  <si>
    <t>122-JDN-2023</t>
  </si>
  <si>
    <t>30 dana od dana potpisa ugovoa</t>
  </si>
  <si>
    <t>Schiller d.o.o., Karlovačka cesta 4H, 10020 Zagreb</t>
  </si>
  <si>
    <t>04-01-2024-</t>
  </si>
  <si>
    <t>15.02.2026.</t>
  </si>
  <si>
    <t>18.02.2025.</t>
  </si>
  <si>
    <t>18.08.2024.</t>
  </si>
  <si>
    <t>Ugovor br. 152/2024 za nabavu kirurškog šivaćeg materijala (grupa 2 - dodatne stavke)</t>
  </si>
  <si>
    <t>Ugovor br. 136/2024 za nabavu lijekova na listama HZZO-a koji imaju generičke paralele - VIII (grupa 392)</t>
  </si>
  <si>
    <t>Ugovor br. 51/2024 za nabavu lijekova na listama HZZO-a koji imaju generičke paralele - I (grupe 7, 26, 37, 41, 42)</t>
  </si>
  <si>
    <t>Ugovor br. 55/2024 za nabavu lijekova na listama HZZO-a koji imaju generičke paralele - II (grupe 54, 63, 80, 81, 85, 88, 90, 98)</t>
  </si>
  <si>
    <t>Ugovor br. 130/2024 za nabavu lijekova na listama HZZO-a koji imaju generičke paralele - VI (grupe 257, 268, 269, 279)</t>
  </si>
  <si>
    <t>Ugovor br. 126/2024 a nabavu lijekova na listama HZZO-a koji imaju generičke paralele - V (grupe 208, 214)</t>
  </si>
  <si>
    <t>Ugovor br. 122/2024 za nabavu lijekova na listama HZZO-a koji imaju generičke paralele - IV (grupe 168, 173)</t>
  </si>
  <si>
    <t>Ugovor br. 117/2024 za nabavu lijekova na listama HZZO-a koji imaju generičke paralele - III (grupe 120, 131, 140)</t>
  </si>
  <si>
    <t>Ugovor br. 140/2024 za nabavu lijekova na listama HZZO-a koji imaju generičke paralele - VII (grupa 394)</t>
  </si>
  <si>
    <t>Ugovor br. 135/2024 za nabavu lijekova na listama HZZO-a koji imaju generičke paralele - VII (grupe 299, 302, 322, 324, 328, 329)</t>
  </si>
  <si>
    <t>Ugovor br. 132/2024 za nabavu lijekova na listama HZZO-a koji imaju generičke paralele - VI (grupe 252, 253, 254, 278.1)</t>
  </si>
  <si>
    <t>Ugovor br. 128/2024 za nabavu lijekova na listama HZZO-a koji imaju generičke paralele - V (grupe 200, 206, 207, 209, 217, 229, 233, 238)</t>
  </si>
  <si>
    <t>Ugovor br. 116/2024 za nabavu lijekova na listama HZZO-a koji imaju generičke paralele - II (grupa 58)</t>
  </si>
  <si>
    <t>Ugovor br. 111/2024 za nabavu lijekova na listama HZZO-a koji imaju generičke paralele - I (grupe 4, 14)</t>
  </si>
  <si>
    <t>Ugovor br. 106/2024 za nabavu lijekova na listama HZZO-a koji imaju generičke paralele - XII (grupe 560, 567, 581, 582, 590)</t>
  </si>
  <si>
    <t>Ugovor br. 102/2024 za nabavu lijekova na listama HZZO-a koji imaju generičke paralele - XI (grupe 505, 516, 518, 519, 524)</t>
  </si>
  <si>
    <t>Ugovor br. 97/2024 za nabavu lijekova na listama HZZO-a koji imaju generičke paralele - X (grupa 455)</t>
  </si>
  <si>
    <t xml:space="preserve">Ugovor br. 93/2024 za nabavu lijekova na listama HZZO-a koji imaju generičke paralele - IX (grupe 405, 417, 418, 428, 443, 444) </t>
  </si>
  <si>
    <t>Ugovor br. 89/2024 za nabavu lijekova na listama HZZO-a koji imaju generičke paralele - VIII (grupe 350, 351, 355, 357, 364, 383, 386)</t>
  </si>
  <si>
    <t xml:space="preserve">Ugovor br. 84/2024 za nabavu lijekova na listama HZZO-a koji imaju generičke paralele - VII (grupe 320, 326, 330, 337) </t>
  </si>
  <si>
    <t>Ugovor br. 80/2024 za nabavu lijekova na listama HZZO-a koji imaju generičke paralele - VI (grupe 261, 276, 283)</t>
  </si>
  <si>
    <t>Ugovor br. 75/2024 za nabavu lijekova na listama HZZO-a koji imaju generičke paralele - V (grupe 205, 228, 232, 234, 239, 241)</t>
  </si>
  <si>
    <t>Ugovor br. 70/2024 za nabavu lijekova na listama HZZO-a koji imaju generičke paralele - IV (grupe 149, 150, 161, 175, 186, 190)</t>
  </si>
  <si>
    <t xml:space="preserve">Ugovor br. 60/2024 za nabavu lijekova na listama HZZO-a koji imaju generičke paralele - III (grupe 103 ,112, 146, 148) </t>
  </si>
  <si>
    <t>PharmaS d.o.o., radnička cesta 47, 10000 Zagreb</t>
  </si>
  <si>
    <t>05.08.2024.</t>
  </si>
  <si>
    <t>01.08.2024.</t>
  </si>
  <si>
    <t>Ugovor br. 69/2024 za nabavu lijekova na listama HZZO-a koji imaju generičke paralele - IV (grupa 180)</t>
  </si>
  <si>
    <t>Ugovor br. 79/2024 za nabavu lijekova na listama HZZO-a koji imaju generičke paralele - VI (grupa 266)</t>
  </si>
  <si>
    <t>19.08.2024.</t>
  </si>
  <si>
    <t>19.02.2025.</t>
  </si>
  <si>
    <t>Ugovor br. 32/2024 za nabavu katetera, drenova, sondi i kanila (grupe 41, 42)</t>
  </si>
  <si>
    <t xml:space="preserve">Ugovor br. 115/2024 za nabavu lijekova na listama HZZO-a koji imaju generičke paralele - II (grupe 51, 52, 94) </t>
  </si>
  <si>
    <t>Ugovor br. 110/2024 za nabavu lijekova na listama HZZO-a koji imaju generičke paralele - I (grupe 2, 3, 19, 30)</t>
  </si>
  <si>
    <t>Ugovor br. 107/2024 za nabavu lijekova na listama HZZO-a koji imaju generičke paralele - XII (grupe 551, 552, 553, 554, 557, 561, 562, 563, 565, 566, 570, 578)</t>
  </si>
  <si>
    <t>Ugovor br. 101/2024 za nabavu lijekova na listama HZZO-a koji imaju generičke paralele - XI (grupe 508, 517, 520, 523, 544)</t>
  </si>
  <si>
    <t>Ugovor br. 96/2024 za nabavu lijekova na listama HZZO-a koji imaju generičke paralele - X (grupe 451, 453, 454, 457, 458, 459, 465, 467, 472, 493)</t>
  </si>
  <si>
    <t>Ugovor br. 92/2024 za nabavu lijekova na listama HZZO-a koji imaju generičke paralele - IX (grupe 396, 400, 404, 406, 426, 427, 436, 439)</t>
  </si>
  <si>
    <t>Ugovor br. 88/2024 za nabavu lijekova na listama HZZO-a koji imaju generičke paralele - VIII (grupe 349, 353, 373, 376, 384)</t>
  </si>
  <si>
    <t>Ugovor br. 83/2024 za nabavu lijekova na listama HZZO-a koji imaju generičke paralele - VII (grupe 304, 307, 311, 312, 341)</t>
  </si>
  <si>
    <t>Ugovor br. 78/2024 za nabavu lijekova na listama HZZO-a koji imaju generičke paralele - VI (grupe 255, 262, 263, 263.1, 275, 278.2, 294, 295)</t>
  </si>
  <si>
    <t>Ugovor br. 68/2024 za nabavu lijekova na listama HZZO-a koji imaju generičke paralele - IV (grupe 172, 181, 192, 197)</t>
  </si>
  <si>
    <t>Ugovor br. 148/2024 za nabavu lijekova na listama HZZO-a koji imaju generičke paralele - X (grupe 446, 461, 475, 477, 478, 492)</t>
  </si>
  <si>
    <t>Ugovor br. 137/2024 za nabavu lijekova na listama HZZO-a koji imaju generičke paralele - VIII (grupa 387)</t>
  </si>
  <si>
    <t>Ugovor br. 133/2024 za nabavu lijekova na listama HZZO-a koji imaju generičke paralele - VII (grupe 297, 297.1, 303, 310, 333, 334, 335, 338, 339, 342)</t>
  </si>
  <si>
    <t>Ugovor br. 151/2024 za nabavu lijekova na listama HZZO-a koji imaju generičke paralele - X (grupe 463, 485)</t>
  </si>
  <si>
    <t>Alpha Medical d.o.o., Ulica Dragutina Golika 36, 10000 Zagreb</t>
  </si>
  <si>
    <t>2-JDN-2024</t>
  </si>
  <si>
    <t>114/2023</t>
  </si>
  <si>
    <t>22.02.2024.</t>
  </si>
  <si>
    <t>23.02.2024.</t>
  </si>
  <si>
    <t>22.02.2025.</t>
  </si>
  <si>
    <t>25.02.2025.</t>
  </si>
  <si>
    <t>26.02.2025.</t>
  </si>
  <si>
    <t>Ugovor br. 179/2024 o kupoprodaji internih štampanih obrazaca</t>
  </si>
  <si>
    <t xml:space="preserve">Ugovor br. 177/2024 za nabavu ugradbenog i potrošnog materijala za endoskopiju i endoskopske aparate (grupe 17, 25) </t>
  </si>
  <si>
    <t>Ugovor br. 158/2024 za nabavu lijekova na listama HZZO-a koji imaju generičke paralele - XII (grupe 545, 547, 573)</t>
  </si>
  <si>
    <t>Ugovor br. 160/2024 za nabavu lijekova na listama HZZO-a koji imaju generičke paralele - XII (grupe 564, 569, 579)</t>
  </si>
  <si>
    <t>Ugovor br. 156/2024 za nabavu lijekova na listama HZZO-a koji imaju generičke paralele - XI (grupe 503, 509, 513, 515, 530)</t>
  </si>
  <si>
    <t>Ugovor br. 150/2024 za nabavu lijekova na listama HZZO-a koji imaju generičke paralele - X (grupe 456, 469, 476)</t>
  </si>
  <si>
    <t>Ugovor br. 144/2024 za nabavu lijekova na listama HZZO-a koji imaju generičke paralele - IX (grupe 402, 415, 432)</t>
  </si>
  <si>
    <t>Ugovor br. 139/2024 za nabavu lijekova na listama HZZO-a koji imaju generičke paralele - VIII (grupe 366, 381)</t>
  </si>
  <si>
    <t>Ugovor br. 134/2024 za nabavu lijekova na listama HZZO-a koji imaju generičke paralele - VII (grupe 317, 325, 336, 346)</t>
  </si>
  <si>
    <t>Ugovor br. 131/2024 za nabavu lijekova na listama HZZO-a koji imaju generičke paralele - VI (grupe 256, 264, 271, 280, 280.1)</t>
  </si>
  <si>
    <t>Ugovor br. 127/2024 za nabavu lijekova na listama HZZO-a koji imaju generičke paralele - V (grupe 199, 212, 216, 237)</t>
  </si>
  <si>
    <t>Ugovor br. 164/2024 za nabavu lijekova na listama HZZO-a koji imaju generičke paralele - XIII (grupe 164.1, 323)</t>
  </si>
  <si>
    <t>Ugovor br. 157/2024 za nabavu lijekova na listama HZZO-a koji imaju generičke paralele - XI (grupe 499, 500, 528)</t>
  </si>
  <si>
    <t>Ugovor br. 145/2024 za nabavu lijekova na listama HZZO-a koji imaju generičke paralele - IX (grupe 399, 409, 433)</t>
  </si>
  <si>
    <t>Ugovor br. 124/2024 za nabavu lijekova na listama HZZO-a koji imaju generičke paralele - IV (grupe 176, 178, 196)</t>
  </si>
  <si>
    <t>Ugovor br. 119/2024 za nabavu lijekova na listama HZZO-a koji imaju generičke paralele - III (grupa 102)</t>
  </si>
  <si>
    <t xml:space="preserve">Ugovor br. 98/2024 za nabavu lijekova na listama HZZO-a koji imaju generičke paralele - XI (grupa 538) </t>
  </si>
  <si>
    <t>Ugovor br. 169/2024 za nabavu ugradbenog i potrošnog materijala za oftalmologiju - poništene grupe (grupa 25)</t>
  </si>
  <si>
    <t>Ugovor br. 161/2024 za nabavu lijekova na listama HZZO-a koji imaju generičke paralele - XIII (grupa 480)</t>
  </si>
  <si>
    <t>Ugovor br. 153/2024 za nabavu lijekova na listama HZZO-a koji imaju generičke paralele - XI (grupa 496)</t>
  </si>
  <si>
    <t>Ugovor br. 141/2024 za nabavu lijekova na listama HZZO-a koji imaju generičke paralele - IX (grupa 398)</t>
  </si>
  <si>
    <t>Ugovor br. 146/2024 za nabavu lijekova na listama HZZO-a koji imaju generičke paralele - IX (grupa 397)</t>
  </si>
  <si>
    <t>Ugovor br. 23-2006056/24 o pružanju poštanskih usluga - poštarine</t>
  </si>
  <si>
    <t>63-JDN-2024</t>
  </si>
  <si>
    <t>HP-Hrvatska pošta d.d., Poštanska ulica 9, 10410 Velika Gorica</t>
  </si>
  <si>
    <t>Media d.o.o., Karlovačka cesta 65A, 10000 Zagreb</t>
  </si>
  <si>
    <t>Ugovor br. 173/2024 za nabavu ugradbenog i potrošnog materijala za oftalmologiju (grupa 30)</t>
  </si>
  <si>
    <t>Ugovor br. 165/2024 za nabavu ugradbenog i potrošnog materijala za oftalmologiju - poništene grupe (grupa 12)</t>
  </si>
  <si>
    <t>Ugovor br. 167/2024 za nabavu ugradbenog i potrošnog materijala za oftalmologiju - poništene grupe (grupa 55)</t>
  </si>
  <si>
    <t>Ugovor br. 163/2024 za nabavu lijekova na listama HZZO-a koji imaju generičke paralele - XIII (grupe 164, 437)</t>
  </si>
  <si>
    <t>Ugovor br. 159/2024 za nabavu lijekova na listama HZZO-a koji imaju generičke paralele - XII (grupa 550)</t>
  </si>
  <si>
    <t>Ugovor br. 155/2024 za nabavu lijekova na listama HZZO-a koji imaju generičke paralele - XI (grupe 536, 539</t>
  </si>
  <si>
    <t>Ugovor br. 149/2024 za nabavu lijekova na listama HZZO-a koji imaju generičke paralele - X (grupe 452, 468)</t>
  </si>
  <si>
    <t>Ugovor br. 143/2024 za nabavu lijekova na listama HZZO-a koji imaju generičke paralele - IX (grupe 407, 410, 411, 435)</t>
  </si>
  <si>
    <t>Ugovor br. 142/2024 za nabavu lijekova na listama HZZO-a koji imaju generičke paralele - IX (grupe 401, 408, 420, 429, 442)</t>
  </si>
  <si>
    <t>Ugovor br. 162/2024 za nabavu lijekova na listama HZZO-a koji imaju generičke paralele - XIII (grupa 106)</t>
  </si>
  <si>
    <t>Ugovor br. 154/2024 za nabavu lijekova na listama HZZO-a koji imaju generičke paralele - XI (grupa 529)</t>
  </si>
  <si>
    <t>Ugovor br. 138/2024 za nabavu lijekova na listama HZZO-a koji imaju generičke paralele - VIII (grupe 368, 379)</t>
  </si>
  <si>
    <t>Ugovor br. 174/2024 za nabavu ugradbenog i potrošnog materijala za oftalmologiju (grupa 38)</t>
  </si>
  <si>
    <t>Ugovor br. 180/2024 o kupoprodaji vreća za smeće i zbrinjavanje kontaminirane odjeće (grupa 1 i 2)</t>
  </si>
  <si>
    <t>7-JDN-2024</t>
  </si>
  <si>
    <t>28.02.2024.</t>
  </si>
  <si>
    <t>27.02.2025.</t>
  </si>
  <si>
    <t>Ugovor br. 147/2024 za nabavu lijekova na listama HZZO-a koji imaju generičke paralele - X (grupa 479)</t>
  </si>
  <si>
    <t>Pretapeciranje uredskih fotelja i konferencijskih stolica (narudžbenica)</t>
  </si>
  <si>
    <t>125-JDN-2023</t>
  </si>
  <si>
    <t>Zamjena rampe i kamere na sjevernom ulazu i ulazu s kruga (narudžbenica)</t>
  </si>
  <si>
    <t>126-JDN-2023</t>
  </si>
  <si>
    <t>18.02.2024.</t>
  </si>
  <si>
    <t xml:space="preserve">	Ispitivanje radnog okoliša bolničkih građevina (narudžbenica)</t>
  </si>
  <si>
    <t>121-JDN-2023</t>
  </si>
  <si>
    <t>28.11.2023.</t>
  </si>
  <si>
    <t>85-JDN-2024</t>
  </si>
  <si>
    <t>3 mjeseca od dana slanja narudžbenice</t>
  </si>
  <si>
    <t>Flamit d.o.o., Ulica Jurja Dijanića, 10430 Samobor</t>
  </si>
  <si>
    <t>30.04.2024.</t>
  </si>
  <si>
    <t>95-JDN-2024</t>
  </si>
  <si>
    <t>119-JDN-2024</t>
  </si>
  <si>
    <t>60 dana od dana slanja narudžbenice</t>
  </si>
  <si>
    <t>120-JDN-2024</t>
  </si>
  <si>
    <t>121-JDN-2024</t>
  </si>
  <si>
    <t>15 dana od dana slanja narudžbenice</t>
  </si>
  <si>
    <t>Peritech d.o.o., Koprivnička 19, 42230 Ludbreg</t>
  </si>
  <si>
    <t>90 dana od dana slanja narudžbenice</t>
  </si>
  <si>
    <t>IN2 d.o.o., Marohnićeva 1/1, 10000 Zagreb</t>
  </si>
  <si>
    <t>72-JDN-2024</t>
  </si>
  <si>
    <t>Kormedix d.o.o., Širolina ulica 8, 10000 Zagreb</t>
  </si>
  <si>
    <t>19.04.2024.</t>
  </si>
  <si>
    <t>122-JDN-2024</t>
  </si>
  <si>
    <t>71-JDN-2024</t>
  </si>
  <si>
    <t>23.03.2024.</t>
  </si>
  <si>
    <t>117-JDN-2024</t>
  </si>
  <si>
    <t>124-JDN-2024</t>
  </si>
  <si>
    <t>2 mjeseca</t>
  </si>
  <si>
    <t>05.05.2024.</t>
  </si>
  <si>
    <t>Ugovor br. 178/2024 o kupoprodaji privremenih i trajnih katetera za dijalizu (grupa 1, 2, 3, 4, 5, 6, 7, 8, 9, 10)</t>
  </si>
  <si>
    <t>Ugovor br. 166/2024 za nabavu ugradbenog i potrošnog materijala za oftalmologiju (grupa 11)</t>
  </si>
  <si>
    <t xml:space="preserve">Ugovor br. 205/2024 o kupoprodaji laboratorijskih reagensa i laboratorijskog i hematološkog potrošnog materijala (grupe 5 i 9) </t>
  </si>
  <si>
    <t>03.03.2024.</t>
  </si>
  <si>
    <t>02.03.2025.</t>
  </si>
  <si>
    <t>Ugovor br. 311/2023 za nabavu testova i potrošnog materijala za patologiju i citologiju (grupa 26)</t>
  </si>
  <si>
    <t>BC Hebe Adria d.o.o., Vidovečka 15, 42000 Varaždin</t>
  </si>
  <si>
    <t>Ugovor br. 175/2024 za nabavu ostalih lijekova koji nisu uključeni u kategorije pod rednim brojem 1-17 - I (grupe 14, 28)</t>
  </si>
  <si>
    <t xml:space="preserve">Ugovor br. 185/2024 za nabavu ostalih lijekova koji nisu uključeni u kategorije pod rednim brojem 1-17 - II (grupe 60, 73) </t>
  </si>
  <si>
    <t>1.2.A.1</t>
  </si>
  <si>
    <t>18.03.2024.</t>
  </si>
  <si>
    <t>17.03.2025.</t>
  </si>
  <si>
    <t xml:space="preserve">Ugovor br. 204/2024 o kupoprodaji laboratorijskih reagensa i laboratorijskog i hematološkog potrošnog materijala (grupa 8) </t>
  </si>
  <si>
    <t>29.02.2025.</t>
  </si>
  <si>
    <t>Ugovor br. 176/2024 za nabavu ostalih lijekova koji nisu uključeni u kategorije pod rednim brojem 1-17 - I (grupe 26, 44)</t>
  </si>
  <si>
    <t>1.2.A.1.</t>
  </si>
  <si>
    <t>18.03.2025.</t>
  </si>
  <si>
    <t>Ugovor br. 186/2024 za nabavu ostalih lijekova koji nisu uključeni u kategorije pod rednim brojem 1-17 - II (grupe 54, 54.1., 66, 70, 81)</t>
  </si>
  <si>
    <t>25/2023</t>
  </si>
  <si>
    <t>19.03.2026.</t>
  </si>
  <si>
    <t>19.03.2025.</t>
  </si>
  <si>
    <t>Ugovor br. 220/2024 o kupoprodaji rukavica za jednokratnu upotrebu (grupa 1)</t>
  </si>
  <si>
    <t>Ugovor br. 228/2024 o kupoprodaji rukavica za jednokratnu upotrebu (grupa 9)</t>
  </si>
  <si>
    <t xml:space="preserve">Ugovor br. 231/2024 o kupoprodaji laboratorijskih reagensa i laboratorijskog i hematološkog potrošnog materijala (grupe 2 i 4) </t>
  </si>
  <si>
    <t>16.03.2025.</t>
  </si>
  <si>
    <t>20.03.2025.</t>
  </si>
  <si>
    <t>21.03.2025.</t>
  </si>
  <si>
    <t>Ugovor br. 184/2024 za nabavu ostalih lijekova koji nisu uključeni u kategorije pod rednim brojem 1-17 - I (grupe 5, 6, 8, 10, 12, 17, 19, 20, 21, 23, 25, 34, 39)</t>
  </si>
  <si>
    <t>Ugovor br. 195/2024 za nabavu ostalih lijekova koji nisu uključeni u kategorije pod rednim brojem 1-17 - III (grupe 103, 112, 118, 124, 133, 135, 146, 147)</t>
  </si>
  <si>
    <t>Ugovor br. 194/2024 za nabavu ostalih lijekova koji nisu uključeni u kategorije pod rednim brojem 1-17 - III (grupa 134)</t>
  </si>
  <si>
    <t>Okvirni sporazum br. 227/2024 o kupoprodaji rukavica za jednokratnu upotrebu (grupa 9)</t>
  </si>
  <si>
    <t>Okvirni sporazum br. 219/2024 o kupoprodaji rukavica za jednokratnu upotrebu (grupa 1)</t>
  </si>
  <si>
    <t>Ugovor br. 183/2024 za nabavu ostalih lijekova koji nisu uključeni u kategorije pod rednim brojem 1-17 - I (grupe 2, 3, 4, 15.1, 22, 24, 27.1, 30, 35, 38, 40, 41, 42, 43, 45, 46, 48, 49, 50)</t>
  </si>
  <si>
    <t>Ugovor br. 188/2024 za nabavu ostalih lijekova koji nisu uključeni u kategorije pod rednim brojem 1-17 - II (grupe 53, 72, 75, 78, 83, 86, 89, 91, 93, 100)</t>
  </si>
  <si>
    <t xml:space="preserve">Ugovor br. 232/2024 o kupoprodaji laboratorijskih reagensa i laboratorijskog i hematološkog potrošnog materijala (grupa 7) </t>
  </si>
  <si>
    <t>Okvirni sporazum br. 229/2024 o kupoprodaji rukavica za jednokratnu upotrebu (grupe 5, 6, 7, 8)</t>
  </si>
  <si>
    <t>Ugovor br. 230/2024 o kupoprodaji rukavica za jednokratnu upotrebu (grupe 5, 6, 7, 8)</t>
  </si>
  <si>
    <t>20.03.2026.</t>
  </si>
  <si>
    <t>Ugovor br. 243/2024 za uslugu prijevoza anatomskog (patološkog) otpada</t>
  </si>
  <si>
    <t>78-JDN-2024</t>
  </si>
  <si>
    <t>Microsonic j.d.o.o., Trg Josipa Jurja Strossmayera 22, 48260 Križevci</t>
  </si>
  <si>
    <t>Okvirni sporazum br. 221/2024 o kupoprodaji rukavica za jednokratnu upotrebu (grupa 2)</t>
  </si>
  <si>
    <t>Ugovor br. 222/2024 o kupoprodaji rukavica za jednokratnu upotrebu (grupa 2)</t>
  </si>
  <si>
    <t>Okvirni sporazum br. 223/2024  o kupoprodaji rukavica za jednokratnu upotrebu (grupa 3)</t>
  </si>
  <si>
    <t>Ugovor br. 224/2024  o kupoprodaji rukavica za jednokratnu upotrebu (grupa 3)</t>
  </si>
  <si>
    <t>25.03.2024.</t>
  </si>
  <si>
    <t>18.03.2026.</t>
  </si>
  <si>
    <t>24.03.2026.</t>
  </si>
  <si>
    <t>24.03.2025.</t>
  </si>
  <si>
    <t>Ugovor br. 193/2024 za nabavu ostalih lijekova koji nisu uključeni u kategorije pod rednim brojem 1-17 - III (grupe 145, 148)</t>
  </si>
  <si>
    <t>Ugovor br. 170/2024 o kupoprodaji nesterilne zaštitne odjeće (grupa 1)</t>
  </si>
  <si>
    <t>Ugovor br. 226/2024 o kupoprodaji rukavica za jednokratnu upotrebu (grupa 4)</t>
  </si>
  <si>
    <t>Okvirni sporazum br. 225/2024 o kupoprodaji rukavica za jednokratnu upotrebu (grupa 4)</t>
  </si>
  <si>
    <t>43-JDN-2023</t>
  </si>
  <si>
    <t>26.03.2024.</t>
  </si>
  <si>
    <t>25.03.2025.</t>
  </si>
  <si>
    <t>Ugovor br. 171/2024 o kupoprodaji nesterilne zaštitne odjeće (grupe 2, 3 i 5)</t>
  </si>
  <si>
    <t>27.03.2025.</t>
  </si>
  <si>
    <t>Ugovor br. 168/2024 za nabavu ugradbenog i potrošnog materijala za oftalmologiju (grupa 1)</t>
  </si>
  <si>
    <t>R.S.R. Medical d.o.o., Radnička cesta 1A, 10000 Zagreb</t>
  </si>
  <si>
    <t>Ugovor br. 192/2024 za nabavu ostalih lijekova koji nisu uključeni u kategorije pod rednim brojem 1-17 - III (grupe 102, 116)</t>
  </si>
  <si>
    <t>26.03.2025.</t>
  </si>
  <si>
    <t>Ugovor br. 258/2024 o usluzi preventivnog održavanja i servisiranja uređaja proizvođača "Olympus"</t>
  </si>
  <si>
    <t>67-JDN-2024</t>
  </si>
  <si>
    <t>31.03.2025.</t>
  </si>
  <si>
    <t>Ugovor br. 181/2024 a nabavu testova i potrošnog materijala za patologiju i citologiju (grupa 137)</t>
  </si>
  <si>
    <t>Ugovor br. 202/2024 za nabavu ostalih lijekova koji nisu uključeni u kategorije pod rednim brojem 1-17 - III (grupe 102, 116)</t>
  </si>
  <si>
    <t>Ugovor br. 209/2024 za nabavu ostalih lijekova koji nisu uključeni u kategorije pod rednim brojem 1-17 - III (grupe 102, 116)</t>
  </si>
  <si>
    <t>Ugovor br. 191/2024 za nabavu ostalih lijekova koji nisu uključeni u kategorije pod rednim brojem 1-17 - III (grupe 102, 116)</t>
  </si>
  <si>
    <t>Ugovor br. 187/2024 za nabavu ostalih lijekova koji nisu uključeni u kategorije pod rednim brojem 1-17 - III (grupe 102, 116)</t>
  </si>
  <si>
    <t>Ugovor br. 182/2024 za nabavu ostalih lijekova koji nisu uključeni u kategorije pod rednim brojem 1-17 - III (grupe 102, 116)</t>
  </si>
  <si>
    <t>Ugovor br. 212/2024 za nabavu ostalih lijekova koji nisu uključeni u kategorije pod rednim brojem 1-17 - III (grupe 102, 116)</t>
  </si>
  <si>
    <t>Ugovor br. 206/2024 za nabavu ostalih lijekova koji nisu uključeni u kategorije pod rednim brojem 1-17 - III (grupe 102, 116)</t>
  </si>
  <si>
    <t>Ugovor br. 197/2024 za nabavu ostalih lijekova koji nisu uključeni u kategorije pod rednim brojem 1-17 - III (grupe 102, 116)</t>
  </si>
  <si>
    <t>Ugovor br. 208/2024 za nabavu ostalih lijekova koji nisu uključeni u kategorije pod rednim brojem 1-17 - III (grupe 102, 116)</t>
  </si>
  <si>
    <t>Tamiko Insruments d.o.o., Schrottova 35, 10000 Zagreb</t>
  </si>
  <si>
    <t>04.04.2025.</t>
  </si>
  <si>
    <t>03.04.2025.</t>
  </si>
  <si>
    <t>Ugovor br. 172/2024 o kupoprodaji nesterilne zaštitne odjeće (grupe 4, 6 i 7)</t>
  </si>
  <si>
    <t>Ugovor br. 200/2024 za nabavu ostalih lijekova koji nisu uključeni u kategorije pod rednim brojem 1-17 - IV (grupe 151, 159, 165, 169, 197)</t>
  </si>
  <si>
    <t>Ugovor br. 207/2024 za nabavu ostalih lijekova koji nisu uključeni u kategorije pod rednim brojem 1-17 - V</t>
  </si>
  <si>
    <t>Ugovor br. 234/2024 za nabavu ostalih lijekova koji nisu uključeni u kategorije pod rednim brojem 1-17 - VII (grupe 301, 307, 308, 335, 343)</t>
  </si>
  <si>
    <t>08.04.2024.</t>
  </si>
  <si>
    <t>07.04.2025.</t>
  </si>
  <si>
    <t>Ugovor br. 238/2024 za nabavu ostalih lijekova koji nisu uključeni u kategorije pod rednim brojem 1-17 - VIII (grupe 351, 372)</t>
  </si>
  <si>
    <t>Ugovor br. 244/2024 za nabavu ostalih lijekova koji nisu uključeni u kategorije pod rednim brojem 1-17 - IX (grupe 411, 426, 428, 430, 433, 435)</t>
  </si>
  <si>
    <t>Ugovor br. 248/2024 za nabavu ostalih lijekova koji nisu uključeni u kategorije pod rednim brojem 1-17 - X (grupe 451, 451.1, 454.2, 454.4, 465, 496, 496.1, 497)</t>
  </si>
  <si>
    <t>Ugovor br. 254/2024 za nabavu ostalih lijekova koji nisu uključeni u kategorije pod rednim brojem 1-17 - XI (grupe 533, 543)</t>
  </si>
  <si>
    <t>Ugovor br. 235/2024 za nabavu ostalih lijekova koji nisu uključeni u kategorije pod rednim brojem 1-17 - VII (grupe 302, 313, 318, 321, 324, 328, 336, 337, 338, 339, 340, 341, 342, 344, 345, 350)</t>
  </si>
  <si>
    <t>Ugovor br. 245/2024 za nabavu ostalih lijekova koji nisu uključeni u kategorije pod rednim brojem 1-17 - IX (grupe 402, 406, 408, 410, 420, 421, 424, 425, 436, 441, 442, 445, 446)</t>
  </si>
  <si>
    <t>Ugovor br. 253/2024 za nabavu ostalih lijekova koji nisu uključeni u kategorije pod rednim brojem 1-17 - X (grupe 449, 450, 452, 453, 454.1, 456, 459, 460, 463, 466, 468, 469, 473, 474, 476, 479, 481, 488, 498)</t>
  </si>
  <si>
    <t>Ugovor br. 260/2024 za nabavu ostalih lijekova koji nisu uključeni u kategorije pod rednim brojem 1-17 - XII (grupe 548, 560, 564, 573, 588.2, 592)</t>
  </si>
  <si>
    <t>Ugovor br. 264/2024 za nabavu ostalih lijekova koji nisu uključeni u kategorije pod rednim brojem 1-17 - XIII (grupe 603, 606, 612, 613, 631, 643, 644, 648, 649)</t>
  </si>
  <si>
    <t>Ugovor br. 268/2024 za nabavu ostalih lijekova koji nisu uključeni u kategorije pod rednim brojem 1-17 - XIV (grupe 656, 660, 670, 672, 680, 694, 698)</t>
  </si>
  <si>
    <t>Ugovor br. 278/2024 o kupoprodaji kemijskih sredstava za uređaj za dezinfekciju instrumenata Soluscope SAS</t>
  </si>
  <si>
    <t>Ugovor br. 267/2024 za nabavu ostalih lijekova koji nisu uključeni u kategorije pod rednim brojem 1-17 - XIV (grupe 663, 678)</t>
  </si>
  <si>
    <t>Ugovor br. 259/2024 za nabavu ostalih lijekova koji nisu uključeni u kategorije pod rednim brojem 1-17 - XII (grupe 578, 593)</t>
  </si>
  <si>
    <t>Ugovor br. 214/2024 za nabavu ostalih lijekova koji nisu uključeni u kategorije pod rednim brojem 1-17 - VI (grupe 272, 293)</t>
  </si>
  <si>
    <t>Ugovor br. 198/2024 za nabavu ostalih lijekova koji nisu uključeni u kategorije pod rednim brojem 1-17 - IV (grupe 176, 182.1)</t>
  </si>
  <si>
    <t>11-JDN-2024</t>
  </si>
  <si>
    <t>Jasika d.o.o., Dolenica 55, 10250 Lučko</t>
  </si>
  <si>
    <t>Ugovor br. 271/2024 o kupoprodaji medicinskog potrošnog materijala - razno</t>
  </si>
  <si>
    <t>43-JDN-2024</t>
  </si>
  <si>
    <t>Ugovor br. 269/2024 za nabavu ostalih lijekova koji nisu uključeni u kategorije pod rednim brojem 1-17 - XIV (grupe 658, 662, 664, 671, 690)</t>
  </si>
  <si>
    <t>Ugovor br. 265/2024 za nabavu ostalih lijekova koji nisu uključeni u kategorije pod rednim brojem 1-17 - XIII (grupe 605, 610, 611, 614, 617, 621, 622, 629, 630, 634, 637)</t>
  </si>
  <si>
    <t>Ugovor br. 261/2024 za nabavu ostalih lijekova koji nisu uključeni u kategorije pod rednim brojem 1-17 - XII (grupe 548.1, 550, 551, 552, 553, 554, 559, 565, 566, 568, 571, 576, 581, 583, 588, 590, 591, 597, 599)</t>
  </si>
  <si>
    <t>Ugovor br. 256/2024 zza nabavu ostalih lijekova koji nisu uključeni u kategorije pod rednim brojem 1-17 - XI (grupe 502, 503, 516, 528, 534, 535, 539, 544)</t>
  </si>
  <si>
    <t>Ugovor br. 249/2024 za nabavu ostalih lijekova koji nisu uključeni u kategorije pod rednim brojem 1-17 - X (grupe 457, 471, 472, 475, 478, 492, 493, 494, 501)</t>
  </si>
  <si>
    <t>Ugovor br. 246/2024 za nabavu ostalih lijekova koji nisu uključeni u kategorije pod rednim brojem 1-17 - IX (grupe 409, 417, 418, 419, 432, 434, 437, 438, 439, 440, 443, 448)</t>
  </si>
  <si>
    <t>Ugovor br. 240/2024 za nabavu ostalih lijekova koji nisu uključeni u kategorije pod rednim brojem 1-17 - VIII (grupe 360, 364, 367, 368, 370, 371, 376, 391, 395)</t>
  </si>
  <si>
    <t>Ugovor br. 236/2024 za nabavu ostalih lijekova koji nisu uključeni u kategorije pod rednim brojem 1-17 - VII (grupe 306, 310, 311, 312, 314, 319, 320, 322, 327, 329, 349)</t>
  </si>
  <si>
    <t>Ugovor br. 233/2024 za nabavu ostalih lijekova koji nisu uključeni u kategorije pod rednim brojem 1-17 - VII (grupe 346, 348)</t>
  </si>
  <si>
    <t>Ugovor br. 270/2024 za nabavu ostalih lijekova koji nisu uključeni u kategorije pod rednim brojem 1-17 - XIV (grupe 666, 700</t>
  </si>
  <si>
    <t>Ugovor br. 266/2024 za nabavu ostalih lijekova koji nisu uključeni u kategorije pod rednim brojem 1-17 - XIII (grupe 602, 604, 608, 619, 627, 628, 632, 642)</t>
  </si>
  <si>
    <t>Ugovor br. 262/2024 za nabavu ostalih lijekova koji nisu uključeni u kategorije pod rednim brojem 1-17 - XII (grupe 555.1, 556, 558, 572, 577, 582, 594, 595)</t>
  </si>
  <si>
    <t>Ugovor br. 257/2024 za nabavu ostalih lijekova koji nisu uključeni u kategorije pod rednim brojem 1-17 - XI (grupe 506, 507, 525, 538, 542, 546, 547.4, 547.5)</t>
  </si>
  <si>
    <t>Ugovor br. 252/2024 za nabavu ostalih lijekova koji nisu uključeni u kategorije pod rednim brojem 1-17 - X (grupe 454.3, 456.2, 462, 464, 477, 486, 487, 489, 495, 500)</t>
  </si>
  <si>
    <t>Ugovor br. 241/2024 za nabavu ostalih lijekova koji nisu uključeni u kategorije pod rednim brojem 1-17 - VIII (grupe 354, 355, 357, 362, 375, 380, 390, 393, 400)</t>
  </si>
  <si>
    <t>Ugovor br. 237/2024 za nabavu ostalih lijekova koji nisu uključeni u kategorije pod rednim brojem 1-17 - VII (grupe 303, 304, 305, 309, 315, 326, 330, 331, 337.1)</t>
  </si>
  <si>
    <t>Ugovor br. 216/2024 za nabavu ostalih lijekova koji nisu uključeni u kategorije pod rednim brojem 1-17 - VI (grupe 257.1, 261, 280, 286, 290, 292, 300)</t>
  </si>
  <si>
    <t>Ugovor br. 211/2024 za nabavu ostalih lijekova koji nisu uključeni u kategorije pod rednim brojem 1-17 - V (grupe 201, 203, 209, 210, 214, 221, 226, 233.1, 235, 236, 242, 244, 246, 246.1, 248)</t>
  </si>
  <si>
    <t>Ugovor br. 201/2024 za nabavu ostalih lijekova koji nisu uključeni u kategorije pod rednim brojem 1-17 - IV (grupe 170, 177, 194, 195)</t>
  </si>
  <si>
    <t>Ugovor br. 273/2024 za nabavu ostalih lijekova koji nisu uključeni u kategorije pod rednim brojem 1-17 - XV (grupe 704, 710)</t>
  </si>
  <si>
    <t>09.04.2025.</t>
  </si>
  <si>
    <t>08.04.2025.</t>
  </si>
  <si>
    <t>11.04.2025.</t>
  </si>
  <si>
    <t>12.04.2024.</t>
  </si>
  <si>
    <t>09.04.2024.</t>
  </si>
  <si>
    <t>10.04.2024.</t>
  </si>
  <si>
    <t>12/2023</t>
  </si>
  <si>
    <t>11.04.2026.</t>
  </si>
  <si>
    <t>Ugovor br. 284/2024 o kupoprodaji zavojnog materijala (grupa 23)</t>
  </si>
  <si>
    <t>Okvirni sporazum br. 283/2024 o kupoprodaji zavojnog materijala (grupa 23)</t>
  </si>
  <si>
    <t>Ugovor br. 282/2024 o kupoprodaji zavojnog materijala (grupa 15)</t>
  </si>
  <si>
    <t>Okvirni sporazum br. 281/2024 o kupoprodaji zavojnog materijala (grupa 15)</t>
  </si>
  <si>
    <t>Ugovor br. 199/2024 za nabavu ostalih lijekova koji nisu uključeni u kategorije pod rednim brojem 1-17 - IV (grupe 193, 200)</t>
  </si>
  <si>
    <t>Ugovor br. 274/2024 za nabavu ostalih lijekova koji nisu uključeni u kategorije pod rednim brojem 1-17 - XV (grupe 715, 743, 749)</t>
  </si>
  <si>
    <t>Ugovor br. 275/2024 za nabavu ostalih lijekova koji nisu uključeni u kategorije pod rednim brojem 1-17 - XV (grupe 702.1, 703, 704.1, 707, 716, 717, 719, 722, 724, 728, 733, 742, 744)</t>
  </si>
  <si>
    <t>13.04.2024.</t>
  </si>
  <si>
    <t>12.04.2025.</t>
  </si>
  <si>
    <t>Okvirni sporazum br. 279/2024 o kupoprodaji zavojnog materijala (grupe 5, 11)</t>
  </si>
  <si>
    <t>74-JDN-2024</t>
  </si>
  <si>
    <t>Ugovor br. 280/2024 o kupoprodaji zavojnog materijala (grupe 5, 11)</t>
  </si>
  <si>
    <t>Ugovor br. 263/2024 za uslugu sklupljanja i odvoza biorazgradivog otpada iz kuhinje ključnog broja 20 01 08</t>
  </si>
  <si>
    <t>Ugovor br. 272/2024 za nabavu ostalih lijekova koji nisu uključeni u kategorije pod rednim brojem 1-17 - XV (grupa 704.2)</t>
  </si>
  <si>
    <t>16.04.2024.</t>
  </si>
  <si>
    <t>15.04.2024.</t>
  </si>
  <si>
    <t>Matvej d.o.o., Lonjička uliva 2a, 10000 Zagreb</t>
  </si>
  <si>
    <t>15.04.2026.</t>
  </si>
  <si>
    <t>15.04.2025.</t>
  </si>
  <si>
    <t>14.04.2025.</t>
  </si>
  <si>
    <t>Ugovor br. 286/2024 o kupoprodaji zavojnog materijala (grupe 10, 22)</t>
  </si>
  <si>
    <t>Okvirni sporazum br. 285/2024 o kupoprodaji zavojnog materijala (grupe 10, 22)</t>
  </si>
  <si>
    <t>14.04.2026.</t>
  </si>
  <si>
    <t>Ugovor br. 250/2024 za nabavu ostalih lijekova koji nisu uključeni u kategorije pod rednim brojem 1-17 - X (grupa 455)</t>
  </si>
  <si>
    <t>Ugovor br. 251/2024 za nabavu ostalih lijekova koji nisu uključeni u kategorije pod rednim brojem 1-17 - X (grupe 454, 467)</t>
  </si>
  <si>
    <t>Ugovor br. 210/2024 za nabavu ostalih lijekova koji nisu uključeni u kategorije pod rednim brojem 1-17 - V (grupa 234)</t>
  </si>
  <si>
    <t>Ugovor br. 215/2024 za nabavu ostalih lijekova koji nisu uključeni u kategorije pod rednim brojem 1-17 - VI (grupa 270)</t>
  </si>
  <si>
    <t>Ugovor br. 276/2024 za nabavu ostalih lijekova koji nisu uključeni u kategorije pod rednim brojem 1-17 - XV (grupe 701, 713, 714, 729, 737, 740)</t>
  </si>
  <si>
    <t>26.04.2024.</t>
  </si>
  <si>
    <t>11.04.2024.</t>
  </si>
  <si>
    <t>24.04.2024.</t>
  </si>
  <si>
    <t>25.04.2025.</t>
  </si>
  <si>
    <t>10.04.2025.</t>
  </si>
  <si>
    <t>23.04.2025.</t>
  </si>
  <si>
    <t>128-JDN-2024</t>
  </si>
  <si>
    <t>29.04.2024.</t>
  </si>
  <si>
    <t>Ligo grupa d.o.o., Josipa Bukovčana 2, 48000 Koprivnica</t>
  </si>
  <si>
    <t>28.07.2024.</t>
  </si>
  <si>
    <t>18-JDN-2024</t>
  </si>
  <si>
    <t>123-JDN-2024</t>
  </si>
  <si>
    <t>HVAC Control, obrt za servis i montažu klima uređaja, Klarići 33, 10410 Velika Gorica</t>
  </si>
  <si>
    <t xml:space="preserve">Narudžbenica br. 202400000302 za blijedu staza za Centralni operacijski blok i centralnu sterilizaciju, 1 kom </t>
  </si>
  <si>
    <t>Narudžbenica br. 202400000219 za uslugu izrade elaborata zaštite od požara</t>
  </si>
  <si>
    <t>Narudžbenica br. 202400000250 za ultrazvučnu sondu za uređaj Nidek CV 30000</t>
  </si>
  <si>
    <t>Narudžbenica br. 202400000389 za uslugu popravka tunela za pranje rublja</t>
  </si>
  <si>
    <t>Narudžbenica br. 202400000309 za prebacivanje PIS i STATUS aplikacija na novi server</t>
  </si>
  <si>
    <t>Posebno skupi lijek trastuzumab derukstekan (narudžbenice)</t>
  </si>
  <si>
    <t>Narudžbenica br. 202400000249 za uređaj za otoakustičku emisiju za Neonatologiju</t>
  </si>
  <si>
    <t>Narudžbenica br. 202400000176 za uslugu popravka anesteziološkog aparata Drager Primus</t>
  </si>
  <si>
    <t>Narudžbenica br. 202400000394 za uslugu popravka UZV aparata Samsung RS85</t>
  </si>
  <si>
    <t>Narudžbenica br. 202400000652 za uslugu popravka i redoviti servis rashladnih agregata, dizalica topline, VRV susava, multi-split jedinica</t>
  </si>
  <si>
    <t>Narudžbenica br. 202400000498 za uslugu popravka (zamjene) membrana za reverznu osmozu</t>
  </si>
  <si>
    <t>Narudžbenica br. 202400000661 za mobilnu UZV sondu</t>
  </si>
  <si>
    <t>125-JDN-2024</t>
  </si>
  <si>
    <t>Arbor Medical d.o.o., Bani 75, Buzin, 10010 Zagreb</t>
  </si>
  <si>
    <t>Narudžbenica br. 202400000853 za ispitivanje elektroinstalacija cijele bolnice</t>
  </si>
  <si>
    <t>126-JDN-2024</t>
  </si>
  <si>
    <t>2 mjeseca od dana slanja narudžbenice</t>
  </si>
  <si>
    <t>Zagrebinspekt d.o.o., Draškovićeva 29, 10000 Zagreb</t>
  </si>
  <si>
    <t>127-JDN-2024</t>
  </si>
  <si>
    <t>129-JDN-2024</t>
  </si>
  <si>
    <t>Narudžbenica br. 202400000858 za rider s reznim kosištem za potrebe Bolnice</t>
  </si>
  <si>
    <t>7 dana od dana slanja narudžbenice</t>
  </si>
  <si>
    <t>Trgo-Agencija d.o.o., Donji Cubinec 69a, 48260 Križevci</t>
  </si>
  <si>
    <t xml:space="preserve">Narudžbenica br. 202400000897 za automatska klizna vrata </t>
  </si>
  <si>
    <t>28.04.2026.</t>
  </si>
  <si>
    <t>Ugovor br. 287/2024 o nabavi usluge preventivnog održavanja i servisiranja uređaja proizvođača Siemens</t>
  </si>
  <si>
    <t>Ugovor br. 298/2024 za nabavu ugradbenog i potrošnog materijala za gastroenterologiju (grupa 6 - dodatna stavka)</t>
  </si>
  <si>
    <t>13/2024</t>
  </si>
  <si>
    <t>Siemens Healthcare d.o.o., Heinzelova 70A, 10000 Zagreb</t>
  </si>
  <si>
    <t>Ugovor br. 108/2024 za nabavu lijekova na listama HZZO-a koji imaju generičke paralele - I (grupe 12, 16, 18, 29, 35, 48, 49)</t>
  </si>
  <si>
    <t>Ugovor br. 277/2024 za nabavu ostalih lijekova koji nisu uključeni u kategorije pod rednim brojem 1-17 - XV (grupe 702, 736, 750)</t>
  </si>
  <si>
    <t>1.1.A.1</t>
  </si>
  <si>
    <t>Ugovor br. 299/2024 za nabavu medicinskog potrošnog materijala - gips (grupa 3 - dodatna stavka)</t>
  </si>
  <si>
    <t>Ugovor br. 302/2024 za nabavu ostalih lijekova koji nisu uključeni u kategorije pod rednim brojem 1-17 - XVI (grupe 767, 768, 769)</t>
  </si>
  <si>
    <t>13.05.2025.</t>
  </si>
  <si>
    <t>Ugovor br. 303/2024 za nabavu ostalih lijekova koji nisu uključeni u kategorije pod rednim brojem 1-17 - XVI (grupe 752, 762, 763, 793)</t>
  </si>
  <si>
    <t>Ugovor br. 309/2024 za nabavu ostalih lijekova koji nisu uključeni u kategorije pod rednim brojem 1-17 - XVII (grupe 801, 817, 819)</t>
  </si>
  <si>
    <t>Ugovor br. 04/2024 za nabavu posebnih skupina lijekova (grupe 39, 40, 46, 84, 87)</t>
  </si>
  <si>
    <t>Ugovor br. 306/2024 za nabavu ostalih lijekova koji nisu uključeni u kategorije pod rednim brojem 1-17 - XVII (grupa 844)</t>
  </si>
  <si>
    <t>130-JDN-2024</t>
  </si>
  <si>
    <t>15.05.2024.</t>
  </si>
  <si>
    <t>16.05.2024.</t>
  </si>
  <si>
    <t>20.05.2024.</t>
  </si>
  <si>
    <t>10 mjeseci</t>
  </si>
  <si>
    <t>15.05.2025.</t>
  </si>
  <si>
    <t>14.05.2025.</t>
  </si>
  <si>
    <t>19.05.2025.</t>
  </si>
  <si>
    <t>Ugovor br. 300/2024 o kupoprodaji reagensa CYFRA 21-1 za analizator Abbott Alinity I</t>
  </si>
  <si>
    <t>Ugovor br. 311/2024 za nabavu ostalih lijekova koji nisu uključeni u kategorije pod rednim brojem 1-17 - XVII (grupe 804, 806, 808, 826, 835, 842)</t>
  </si>
  <si>
    <t>Ugovor br. 304/2024 za nabavu ostalih lijekova koji nisu uključeni u kategorije pod rednim brojem 1-17 - XVI (grupe 751, 764, 772, 772.1)</t>
  </si>
  <si>
    <t>Ugovor br. 316/2024 za nabavu ostalih lijekova koji nisu uključeni u kategorije pod rednim brojem 1-17 - XVIII (grupe 140, 150, 240, 423, 541, 545, 547.2)</t>
  </si>
  <si>
    <t>Ugovor br. 307/2024 za nabavu ostalih lijekova koji nisu uključeni u kategorije pod rednim brojem 1-17 - XVII (grupe 810, 824, 827)</t>
  </si>
  <si>
    <t>Ugovor br. 313/2024 za nabavu materijala za higijenske potrebe i njegu (uključujući antiseptike i dezinficijense) - grupa 2.1.</t>
  </si>
  <si>
    <t>Ugovor br. 321/2024 za nabavu ostalih lijekova koji nisu uključeni u kategorije pod rednim brojem 1-17 - XIX (grupe 547, 570, 579, 761, 782, 792, 795, 802, 853)</t>
  </si>
  <si>
    <t>17.05.2024.</t>
  </si>
  <si>
    <t>16.05.2025.</t>
  </si>
  <si>
    <t>Ugovor br. 301/2024 za nabavu ostalih lijekova koji nisu uključeni u kategorije pod rednim brojem 1-17 - XVI (grupe 777, 780, 800)</t>
  </si>
  <si>
    <t>Ugovor br. 318/2024 za nabavu ostalih lijekova koji nisu uključeni u kategorije pod rednim brojem 1-17 - XIX (grupe 781, 803)</t>
  </si>
  <si>
    <t>Ugovor br. 305/2024 za nabavu ostalih lijekova koji nisu uključeni u kategorije pod rednim brojem 1-17 - XVI (grupe 756, 758, 758.2, 782.1, 785, 798, 799)</t>
  </si>
  <si>
    <t>Ugovor br. 308/2024 za nabavu ostalih lijekova koji nisu uključeni u kategorije pod rednim brojem 1-17 - XVII (grupe 803.1, 805, 807, 812, 813.1, 834)</t>
  </si>
  <si>
    <t>Ugovor br. 314/2024 za nabavu ostalih lijekova koji nisu uključeni u kategorije pod rednim brojem 1-17 - XVIII (grupe 68, 517, 534.1, 813)</t>
  </si>
  <si>
    <t>Aneks ugovora br. 121/2023 o kupoprodaji arterijskih i venskih kanila</t>
  </si>
  <si>
    <t>Ugovor br. 320/2024 za nabavu ostalih lijekova koji nisu uključeni u kategorije pod rednim brojem 1-17 - XIX (grupa 575)</t>
  </si>
  <si>
    <t>Ugovor br. 312/2024 za nabavu ostalih lijekova koji nisu uključeni u kategorije pod rednim brojem 1-17 - XVII (grupa 840)</t>
  </si>
  <si>
    <t>Ugovor br. 327/2024 za nabavu ostalih lijekova koji nisu uključeni u kategorije pod rednim brojem 1-17 - XXI (grupa 665)</t>
  </si>
  <si>
    <t>Ugovor br. 330/2024 za nabavu ostalih lijekova koji nisu uključeni u kategorije pod rednim brojem 1-17 - XXI (grupa 697)</t>
  </si>
  <si>
    <t>Ugovor br. 325/2024 za nabavu ostalih lijekova koji nisu uključeni u kategorije pod rednim brojem 1-17 - XX (grupe 332, 856)</t>
  </si>
  <si>
    <t>20.05.2025.</t>
  </si>
  <si>
    <t>Ugovor br. 310/2024 za nabavu ostalih lijekova koji nisu uključeni u kategorije pod rednim brojem 1-17 - XVII (grupa 838)</t>
  </si>
  <si>
    <t>Ugovor br. 315/2024 za nabavu ostalih lijekova koji nisu uključeni u kategorije pod rednim brojem 1-17 - XVIII (grupa 202)</t>
  </si>
  <si>
    <t>Ugovor br. 326/2024 za nabavu ostalih lijekova koji nisu uključeni u kategorije pod rednim brojem 1-17 - XX (grupe 334, 499, 855)</t>
  </si>
  <si>
    <t>Ugovor br. 324/2024 za nabavu ostalih lijekova koji nisu uključeni u kategorije pod rednim brojem 1-17 - XX (grupa 491)</t>
  </si>
  <si>
    <t>Ugovor br. 329/2024 za nabavu ostalih lijekova koji nisu uključeni u kategorije pod rednim brojem 1-17 - XXI (grupa 691)</t>
  </si>
  <si>
    <t>22.05.2024.</t>
  </si>
  <si>
    <t>09.05.2024.</t>
  </si>
  <si>
    <t>21.05.2025.</t>
  </si>
  <si>
    <t>12.05.2025.</t>
  </si>
  <si>
    <t>08.05.2025.</t>
  </si>
  <si>
    <t>Ugovor br. 13/2023 o kupoprodaji rukavica za jednokratnu upotrebu (grupa 5)</t>
  </si>
  <si>
    <t>Ugovor br. 149/2023 o kupoprodaji dijagnostičkih sredstava - test traka za glukozu</t>
  </si>
  <si>
    <t>Ugovor br. 190/2024 za nabavu ostalih lijekova koji nisu uključeni u kategorije pod rednim brojem 1-17 - III (grupe 110, 119, 128, 130, 149)</t>
  </si>
  <si>
    <t>Ugovor br. 292/2022 o kupoprodaji filtera i otopina za dijalizu, te potrošnog materijala za liječenje bubrega (grupe 14 i 15) - 2. god.</t>
  </si>
  <si>
    <t>28.05.2024.</t>
  </si>
  <si>
    <t>Ugovor br. 325/2022 o kupoprodaji reagensa i dijagnostičkih sredstava za transfuziju (grupa 4) - 2. godina</t>
  </si>
  <si>
    <t>23.05.2024.</t>
  </si>
  <si>
    <t>27.05.2024.</t>
  </si>
  <si>
    <t>Iceberg International Trading d.o.o., Maksimirska cesta 50a/I, 10000 Zagreb</t>
  </si>
  <si>
    <t>22.05.2026.</t>
  </si>
  <si>
    <t>26.05.2026.</t>
  </si>
  <si>
    <t>Ugovor br. 331/2024 za nabavu ugradbenog i potrošnog materijala za endoskopiju i endoskopske aparate (grupa 16)</t>
  </si>
  <si>
    <t>Ugovor br. 332/2024 za nabavu ugradbenog i potrošnog materijala za endoskopiju i endoskopske aparate (grupa 28)</t>
  </si>
  <si>
    <t>Ugovor br. 322/2024 za nabavu ostalih lijekova koji nisu uključeni u kategorije pod rednim brojem 1-17 - XIX (grupe 569, 579.1, 625, 809, 841)</t>
  </si>
  <si>
    <t>Ugovor br. 317/2024 za nabavu ostalih lijekova koji nisu uključeni u kategorije pod rednim brojem 1-17 - XIX (grupe 830, 831)</t>
  </si>
  <si>
    <t>Ugovor br. 326/2023 za nabavu posebnih skupina lijekova (grupe 2, 7, 8, 29, 41, 47, 65, 71, 88)</t>
  </si>
  <si>
    <t>Ugovor br. 327/2023 za nabavu posebnih skupina lijekova (grupe 2, 7, 8, 29, 41, 47, 65, 71, 88)</t>
  </si>
  <si>
    <t>Ugovor br. 65/2022 o kupoprodaji laboratorijskih reagensa i laboratorijskog i hematološkog potrošnog materijala (grupe 2 i 4) - 1. godina</t>
  </si>
  <si>
    <t>Ugovor br. 94/2022 o kupoprodaji lijekova po grupama - 2 (grupe 24, 148, 151, 172 i 173) - 1. godina</t>
  </si>
  <si>
    <t>plus usluga</t>
  </si>
  <si>
    <t>Ugovor br. 88/2023 o kupoprodaji lijekova po grupama - 3 (grupe 13 i 14) - 2. godina</t>
  </si>
  <si>
    <t>Ugovor br.190/2023 o kupoprodaji prehrambenih proizvoda - poništene grupe postupka javne nabave ev. broj: 15.1/2023 (grupe 1 i 2)</t>
  </si>
  <si>
    <t>Ugovor br.189/2023 o kupoprodaji prehrambenih proizvoda - poništene grupe postupka javne nabave ev. broj: 15.1/2023 (grupe 3 i 4)</t>
  </si>
  <si>
    <t>Ugovor br. 339/2024 za nabavu ugradbenog i potrošnog materijala za endoskopiju i endoskopske aparate (grupa 12)</t>
  </si>
  <si>
    <t>Ugovor br. 337/2024 za nabavu ugradbenog i potrošnog materijala za endoskopiju i endoskopske aparate (grupa 3)</t>
  </si>
  <si>
    <t>Ugovor br. 341/2024 o kupoprodaji materijala za čišćnje i održavanje medicinskih aparata</t>
  </si>
  <si>
    <t>36-JDN-2024</t>
  </si>
  <si>
    <t>24.05.2024.</t>
  </si>
  <si>
    <t>Kvantum-tim d.o.o., Voćarska 6A, 10437 Rakitje</t>
  </si>
  <si>
    <t>23.05.2025.</t>
  </si>
  <si>
    <t>23.05.2026.</t>
  </si>
  <si>
    <t>Ugovor br. 213/2024 za nabavu ostalih lijekova koji nisu uključeni u kategorije pod rednim brojem 1-17 - VI (grupa 252)</t>
  </si>
  <si>
    <t>Ugovor br. 338/2024 za nabavu ugradbenog i potrošnog materijala za endoskopiju i endoskopske aparate (grupa 29)</t>
  </si>
  <si>
    <t>Ugovor br. 334/2024 za nabavu ugradbenog i potrošnog materijala za endoskopiju i endoskopske aparate (grupa 30)</t>
  </si>
  <si>
    <t>20.05.2026.</t>
  </si>
  <si>
    <t>Ugovor br. 335/2024 za nabavu ugradbenog i potrošnog materijala za endoskopiju i endoskopske aparate (grupa 32)</t>
  </si>
  <si>
    <t>Ugovor br. 345/2024 za nabavu ugradbenog i potrošnog materijala za endoskopiju i endoskopske aparate (grupe 8, 9, 11)</t>
  </si>
  <si>
    <t>Ugovor br. 362/2024 za nabavu potrošnog materijala, naprava i instrumenata za anesteziologiju i intenzivnu medicinu (grupe 4, 55)</t>
  </si>
  <si>
    <t>Ugovor br. 350/2024 zza nabavu potrošnog materijala, naprava i instrumenata za anesteziologiju i intenzivnu medicinu (grupa 19)</t>
  </si>
  <si>
    <t>Ugovor br. 367/2024 za nabavu kirurških instrumenata (grupa 35)</t>
  </si>
  <si>
    <t>1.1.2.24. C-92/2023</t>
  </si>
  <si>
    <t>OS 50/23</t>
  </si>
  <si>
    <t>28.05.2026.</t>
  </si>
  <si>
    <t>03.06.2026.</t>
  </si>
  <si>
    <t>04.06.2025.</t>
  </si>
  <si>
    <t>02.06.2025.</t>
  </si>
  <si>
    <t>03.06.2025.</t>
  </si>
  <si>
    <t>Ugovor br. 369/2024 za nabavu kirurških instrumenata (grupe 9, 36, 51)</t>
  </si>
  <si>
    <t>Ugovor br. 371/2024 za nabavu kirurških instrumenata (grupe 31, 39)</t>
  </si>
  <si>
    <t>Ugovor br. 364/2024 za nabavu testova i potrošnog materijala za patologiju i citologiju - ponovljene grupe (grupa 17)</t>
  </si>
  <si>
    <t>Ugovor br. 359/2024 za nabavu potrošnog materijala, naprava i instrumenata za anesteziologiju i intenzivnu medicinu (grupe 1, 37)</t>
  </si>
  <si>
    <t>Ugovor br. 357/2024 za nabavu potrošnog materijala, naprava i instrumenata za anesteziologiju i intenzivnu medicinu (grupa 29)</t>
  </si>
  <si>
    <t>Ugovor br. 346/2024 za nabavu potrošnog materijala, naprava i instrumenata za anesteziologiju i intenzivnu medicinu (grupa 5)</t>
  </si>
  <si>
    <t>Ugovor br. 348/2024 za nabavu potrošnog materijala, naprava i instrumenata za anesteziologiju i intenzivnu medicinu (grupa 16)</t>
  </si>
  <si>
    <t>Ugovor br. 355/2024 za nabavu potrošnog materijala, naprava i instrumenata za anesteziologiju i intenzivnu medicinu (grupa 7)</t>
  </si>
  <si>
    <t>Ugovor br. 356/2024 za nabavu potrošnog materijala, naprava i instrumenata za anesteziologiju i intenzivnu medicinu (grupa 2)</t>
  </si>
  <si>
    <t>OS 51-1/23</t>
  </si>
  <si>
    <t>07.06.2024.</t>
  </si>
  <si>
    <t>30.05.2025.</t>
  </si>
  <si>
    <t>06.06.2025.</t>
  </si>
  <si>
    <t>28.05.2025.</t>
  </si>
  <si>
    <t>OS 50-1/23</t>
  </si>
  <si>
    <t>Ugovor br. 372/2024 za nabavu potrošnog materijala, naprava i instrumenata za anesteziologiju i intenzivnu medicinu (grupa 12)</t>
  </si>
  <si>
    <t>Ugovor br. 373/2024 za nabavu potrošnog materijala, naprava i instrumenata za anesteziologiju i intenzivnu medicinu (grupa 57)</t>
  </si>
  <si>
    <t>Ugovor br. 381/2024 za nabavu kirurških instrumenata - ponovljene grupe (grupa 13)</t>
  </si>
  <si>
    <t>Ugovor br. 344/2024 za nabavu ugradbenog i potrošnog materijala za endoskopiju i endoskopske aparate (grupa 10)</t>
  </si>
  <si>
    <t>Zajednica ponuditelja Pharmamed Mado d.o.o., Zatišje 8G, 10000 Zagreb i Markomed d.o.o., Trg braće Radića 3, 21000 Split</t>
  </si>
  <si>
    <t>27.05.2026.</t>
  </si>
  <si>
    <t>05.06.2025.</t>
  </si>
  <si>
    <t>Ugovor br. 368/2024 za nabavu kirurških instrumenata (grupe 5, 12, 13, 17, 20, 23)</t>
  </si>
  <si>
    <t>Ugovor br. 379/2024 za nabavu kirurških instrumenata (grupa 22)</t>
  </si>
  <si>
    <t>Ugovor br. 360/2024 za nabavu potrošnog materijala, naprava i instrumenata za anesteziologiju i intenzivnu medicinu (grupa 46)</t>
  </si>
  <si>
    <t>Ugovor br. 354/2024 za nabavu potrošnog materijala, naprava i instrumenata za anesteziologiju i intenzivnu medicinu (grupe 11, 20)</t>
  </si>
  <si>
    <t>Ugovor br. 351/2024 za nabavu potrošnog materijala, naprava i instrumenata za anesteziologiju i intenzivnu medicinu (grupa 43)</t>
  </si>
  <si>
    <t>Ugovor br. 392/2024 o kupoprodaji posebno skupog lijeka trastuzumab derukstekan</t>
  </si>
  <si>
    <t>E.T.S. d.o.o., Ivana Trnskog 11, 10000 Zagreb</t>
  </si>
  <si>
    <t>27.05.2025.</t>
  </si>
  <si>
    <t>10.06.2025.</t>
  </si>
  <si>
    <t>10.06.2024.</t>
  </si>
  <si>
    <t>09.06.2025.</t>
  </si>
  <si>
    <t>Ugovor br. 358/2024 za nabavu potrošnog materijala, naprava i instrumenata za anesteziologiju i intenzivnu medicinu (grupe 21 i 23)</t>
  </si>
  <si>
    <t>Ugovor br. 365/2024 za nabavu kirurških instrumenata (grupe 15, 19)</t>
  </si>
  <si>
    <t>Ugovor br. 378/2024 za nabavu kirurških instrumenata (grupa 24)</t>
  </si>
  <si>
    <t>Ugovor br. 319/2024 za nabavu ostalih lijekova koji nisu uključeni u kategorije pod rednim brojem 1. i 17. - XIX (grupe 645, 754, 755)</t>
  </si>
  <si>
    <t>Ugovor br. 347/2024 za nabavu potrošnog materijala, naprava i instrumenata za anesteziologiju i intenzivnu medicinu (grupa 8)</t>
  </si>
  <si>
    <t>Ugovor br. 361/2024 za nabavu potrošnog materijala, naprava i instrumenata za anesteziologiju i intenzivnu medicinu (grupe 26, 45)</t>
  </si>
  <si>
    <t>31.05.2025.</t>
  </si>
  <si>
    <t>Ugovor br. 349/2024 za nabavu potrošnog materijala, naprava i instrumenata za anesteziologiju i intenzivnu medicinu (grupa 24)</t>
  </si>
  <si>
    <t>Ugovor br. 353/2024 za nabavu potrošnog materijala, naprava i instrumenata za anesteziologiju i intenzivnu medicinu (grupa 30)</t>
  </si>
  <si>
    <t>Ugovor br. 363/2024 za nabavu testova i potrošnog materijala za patologiju i citologiju (grupa 15)</t>
  </si>
  <si>
    <t>Ugovor br. 343/2024 za nabavu ugradbenog i potrošnog materijala za endoskopiju i endoskopske aparate (grupe 2, 22)</t>
  </si>
  <si>
    <t>Ugovor br. 382/2024 za nabavu kirurških instrumenata (grupa 27)</t>
  </si>
  <si>
    <t>Ugovor br. 376/2024 za nabavu potrošnog materijala, naprava i instrumenata za anesteziologiju i intenzivnu medicinu (grupe 9, 56)</t>
  </si>
  <si>
    <t>Ugovor br. 387/2024 za nabavu ugradbenog materijala za ortopediju i ortopedskih implantata (grupa 59)</t>
  </si>
  <si>
    <t>E-VV-2/23</t>
  </si>
  <si>
    <t>Ugovor br. 374/2024 za nabavu potrošnog materijala, naprava i instrumenata za anesteziologiju i intenzivnu medicinu (grupa 3)</t>
  </si>
  <si>
    <t>Ugovor br. 383/2024 o kupoprodaji laboratorijskih reagensa i potrošnog laboratorijskog materijala za hematološki brojač - 3. godina</t>
  </si>
  <si>
    <t>Ugovor br. 352/2024 za nabavu potrošnog materijala, naprava i instrumenata za anesteziologiju i intenzivnu medicinu (grupa 35)</t>
  </si>
  <si>
    <t>Ugovor br. 342/2024 za nabavu ugradbenog i potrošnog materijala za endoskopiju i endoskopske aparate (grupa 13)</t>
  </si>
  <si>
    <t>10.06.2026.</t>
  </si>
  <si>
    <t>13.06.2026.</t>
  </si>
  <si>
    <t>Medicline d.o.o., Vinogradska 217, 31000 Osijek</t>
  </si>
  <si>
    <t>06.06.2026.</t>
  </si>
  <si>
    <t>Ugovor br. 404/2024 o redovnom servisu vatrodojavnog sustava, protuprovalnog sustava i sustava videonadzora (grupe 1,2,3)</t>
  </si>
  <si>
    <t>82-JDN-2024</t>
  </si>
  <si>
    <t>18.06.2025.</t>
  </si>
  <si>
    <t>Ugovor br. 380/2024 za nabavu kirurških instrumenata (grupe 2, 23, 25)</t>
  </si>
  <si>
    <t>Ugovor br. 370/2024 za nabavu kirurških instrumenata (grupe 6, 7, 22)</t>
  </si>
  <si>
    <t>18.06.2024.</t>
  </si>
  <si>
    <t>17.06.2025.</t>
  </si>
  <si>
    <t>Ugovor br. 366/2024 za nabavu kirurških instrumenata (grupa 21)</t>
  </si>
  <si>
    <t>Dentum medical d.o.o., Trinajstići 33/B, 512156 Kastav</t>
  </si>
  <si>
    <t>8-JDN-2024</t>
  </si>
  <si>
    <t>Ugovor br. 406/2024 o kupoprodaji dijagnostičkih sredstava - test traka za glukozu</t>
  </si>
  <si>
    <t>Ugovor br. 196/2024 za nabavu ostalih lijekova koji nisu uključeni u kategorije pod rednim brojem 1-17 - III (grupe 109, 115, 120, 122, 123, 125, 129, 131, 137)</t>
  </si>
  <si>
    <t>Ugovor br. 400/2024 o isporuci i montaži transportnog respiratora za Centar za hitnu medicinu - OHBP (1 kom)</t>
  </si>
  <si>
    <t>101-JDN-2024</t>
  </si>
  <si>
    <t>17.09.2024.</t>
  </si>
  <si>
    <t>Ugovor br. 388/2024 za nabavu ugradbenog materijala za ortopediju i ortopedskih implantata (grupa 42)</t>
  </si>
  <si>
    <t>Ugovor br. 390/2024 za nabavu ugradbenog materijala za ortopediju i ortopedskih implantata (grupa 122)</t>
  </si>
  <si>
    <t>17.06.2024.</t>
  </si>
  <si>
    <t>16.06.2026.</t>
  </si>
  <si>
    <t>Ugovor br. 386/2024 za nabavu ugradbenog materijala za ortopediju i ortopedskih implantata (grupa 45)</t>
  </si>
  <si>
    <t>17.06.2026.</t>
  </si>
  <si>
    <t>02.06.2026.</t>
  </si>
  <si>
    <t>19.06.2025.</t>
  </si>
  <si>
    <t>16.06.2025.</t>
  </si>
  <si>
    <t>Ugovor br. 336/2024za nabavu ugradbenog i potrošnog materijala za endoskopiju i endoskopske aparate (grupa 6)</t>
  </si>
  <si>
    <t>Ugovor br. 189/2024 za nabavu ostalih lijekova koji nisu uključeni u kategorije pod rednim brojem 1.-17. - II (grupe 52, 55, 62, 63, 65, 69, 76, 77, 80, 82, 90, 92, 96, 97, 98, 99)</t>
  </si>
  <si>
    <t>Ugovor br. 377/2024 za nabavu potrošnog materijala, naprava i instrumenata za anesteziologiju i intenzivnu medicinu (grupa 6, 17, 18, 33)</t>
  </si>
  <si>
    <t>Ugovor br. 395/2024 za nabavu ugradbenog i potrošnog materijala za nerokirurgiju (grupe 2, 10)</t>
  </si>
  <si>
    <t>1.1.2.23-C-48/2023</t>
  </si>
  <si>
    <t>Ugovor br. 394/2024 za nabavu potrošnog materijala za medicinski potpomognutu oplodnju, ginekologiju i humanu reprodukciju (grupa 26)</t>
  </si>
  <si>
    <t>34/23-OP</t>
  </si>
  <si>
    <t>Ugovor br. 396/2024 za nabavu ugradbenog i potrošnog materijala za neurokirurgiju (grupa 46)</t>
  </si>
  <si>
    <t>Ugovor br. 397/2024 za nabavu ugradbenog i potrošnog materijala za neurokirurgiju (grupa 33)</t>
  </si>
  <si>
    <t>Ugovor br. 328/2024 za nabavu ostalih lijekova koji nisu uključeni u kategorije pod rednim brojem 1-17 - XXI (grupe 651, 746, 747)</t>
  </si>
  <si>
    <t>Okvirni sporazum br. 402/2024 o kupoprodaji zavojnog materijala (grupa 2)</t>
  </si>
  <si>
    <t>Ugovor br. 403/2024 o kupoprodaji zavojnog materijala (grupa 2)</t>
  </si>
  <si>
    <t>15/2024</t>
  </si>
  <si>
    <t>Pharm-lab d.o.o., Franje Petračića 4, 10000 Zagreb</t>
  </si>
  <si>
    <t>12.06.2025.</t>
  </si>
  <si>
    <t>19.06.2026.</t>
  </si>
  <si>
    <t>Ugovor br. 385/2024 za nabavu ugradbenog materijala za ortopediju i ortopedskih implantata (grupa 46)</t>
  </si>
  <si>
    <t>Ugovor br. 375/2024 za nabavu potrošnog materijala, naprava i instrumenata za anesteziologiju i intenzivnu medicinu (grupa 14)</t>
  </si>
  <si>
    <t>24.06.2024.</t>
  </si>
  <si>
    <t>23.06.2025.</t>
  </si>
  <si>
    <t>Ugovor br. 170-015-24 o usluzi održavanja integriranog bolničkog informacijskog sustava (IBIS)</t>
  </si>
  <si>
    <t>4/2024</t>
  </si>
  <si>
    <t>Ugovor br. 389/2024 za nabavu ugradbenog materijala za ortopediju i ortopedskih implantata (grupa 108)</t>
  </si>
  <si>
    <t>Omnimed d.o.o., Ulica Hermana Bužana 4, 10000 Zagreb</t>
  </si>
  <si>
    <t>20.06.2026.</t>
  </si>
  <si>
    <t>Ugovor br. 391/2024 za nabavu ugradbenog materijala za ortopediju i ortopedskih implantata (grupe 5, 6, 7, 8, 53, 74)</t>
  </si>
  <si>
    <t>21.06.2024.</t>
  </si>
  <si>
    <t>Ugovor br. 393/2024 za nabavu potrošnog materijala za medicinski potpomognutu oplodnju, ginekologiju i humanu reprodukciju (grupa 25)</t>
  </si>
  <si>
    <t>Ugovor br. 405/2024 o isporuci i montaži mikrotoma za Patologiju (1 kom)</t>
  </si>
  <si>
    <t>111-JDN-2024</t>
  </si>
  <si>
    <t>27.09.2026.</t>
  </si>
  <si>
    <t>Ugovor br. 401/2024 o isporuci i montaži aparata za pražnjenje, pranje i termodezinfekciju sanitarnih posuda ua Odjel za traumatologiju (2 kom)</t>
  </si>
  <si>
    <t>97-JDN-2024</t>
  </si>
  <si>
    <t>Alfamedic d.o.o., Vajdin vijenac 20, 10000 Zagreb</t>
  </si>
  <si>
    <t>24.09.2026.</t>
  </si>
  <si>
    <t>Ugovor br. 398/2024 za nabavu ugradbenog i potrošnog materijala za neurokirurgiju (grupa 42)</t>
  </si>
  <si>
    <t>Ugovor br. 401/2024 o isporuci i montaži monitora vitalnih funkcija za Odjel za anesteziologiju, reanimatologiju i intenzivno liječenje (4 kom)</t>
  </si>
  <si>
    <t>87-JDN-2024</t>
  </si>
  <si>
    <t>02.10.2024.</t>
  </si>
  <si>
    <t>Ugovor br. 412/2024 za nabavu ugradbenog i potrošnog materijala za gastroenterologiju (grupa 6 - dodatne stavke)</t>
  </si>
  <si>
    <t>04.07.2026.</t>
  </si>
  <si>
    <t>01.07.2025.</t>
  </si>
  <si>
    <t>Ugovor br. 414/2024 za nabavu ugradbenog materijala za plastičnu kirurgiju (grupa 12 - dodatne stavke)</t>
  </si>
  <si>
    <t>Ugovor br. 407/2024 o kupoprodaji prehrambenih proizvoda (grupe 2, 3, 5, 8, 9, 10, 11, 12, 13, 14, 15, 17, 31, 33, 34)</t>
  </si>
  <si>
    <t>Ugovor br. 422/2024 za nabavu potrošnog materijala za hemodijalizu (grupa 3)</t>
  </si>
  <si>
    <t>Ugovor br. 333/2024 za nabavu ugradbenog i potrošnog materijala za endoskopiju i endoskopske aparate (grupa 5)</t>
  </si>
  <si>
    <t>12/2024</t>
  </si>
  <si>
    <t>EVV-ZN-75/2023/KBM</t>
  </si>
  <si>
    <t>03.07.2026.</t>
  </si>
  <si>
    <t>Ugovor br. 436/2024 za nabavu ostalih lijekova koji nisu uključeni u kategorije pod rednim brojem 1-17 - XXII (grupe 114, 186)</t>
  </si>
  <si>
    <t>Ugovor br. 444/2024 o kupoprodaji prehrambenih proizvoda (grupe 32, 35)</t>
  </si>
  <si>
    <t>Ugovor br. 446/2024 o kupoprodaji prehrambenih proizvoda (grupe 36, 37)</t>
  </si>
  <si>
    <t>Ugovor br. 433/2024 o isporuci i montaži uređaja za krioanelgeziju za Odjel za anesteziologiju, reanimatologiju i intenzivno liječenje (1 kom)</t>
  </si>
  <si>
    <t>Ugovor br. 430/2024 o isporuci aluminijskih kontejnera za instrumente za Centralni operacijski blok i cnetralnu sterilizaciju (1 kpl)</t>
  </si>
  <si>
    <t>110-JDN-2024</t>
  </si>
  <si>
    <t>96-JDN-2024</t>
  </si>
  <si>
    <t>11.07.2024.</t>
  </si>
  <si>
    <t>12.07.2024.</t>
  </si>
  <si>
    <t>10.07.2024.</t>
  </si>
  <si>
    <t>Stanić d.o.o., Kerestinečka cesta 57/A, 10431 Sveta Nedjelja</t>
  </si>
  <si>
    <t>Orange d.o.o., Zagrebačka 71, 42000 varaždin</t>
  </si>
  <si>
    <t>10.07.2025.</t>
  </si>
  <si>
    <t>11.07.2025.</t>
  </si>
  <si>
    <t>08.07.2025.</t>
  </si>
  <si>
    <t>09.10.2024.</t>
  </si>
  <si>
    <t>425.</t>
  </si>
  <si>
    <t>426.</t>
  </si>
  <si>
    <t>Ugovor br. 425/2024 za nabavu potrošnog materijala za hemodijalizu (grupe 13, 14)</t>
  </si>
  <si>
    <t>Ugovor br. 416/2024 o provedbi usluge dozimetrijskog nadzora izloženih radnika i ispitivanje uređaja</t>
  </si>
  <si>
    <t>Ugovor br. 440/2024 o kupoprodaji zavojnog materijala (grupe 1, 3, 4, 12, 14, 16) - 1. godina</t>
  </si>
  <si>
    <t>Okvirni sporazum br. 439/2024 o kupoprodaji zavojnog materijala (grupe 1, 3, 4, 12, 14, 16)</t>
  </si>
  <si>
    <t>Ugovor br. 438/2024 o kupoprodaji zavojnog materijala (grupe 5, 6, 7, 8, 9, 13, 15, 17, 18, 19) - 1. godina</t>
  </si>
  <si>
    <t>Okvirni sporazum br. 437/2024 o kupoprodaji zavojnog materijala (grupe 5, 6, 7, 8, 9, 13, 15, 17, 18, 19)</t>
  </si>
  <si>
    <t>Ugovor br. 434/2024 o isporuci i montaži stretchera za Centar za hitnu medicinu - OHBP (4 kom)</t>
  </si>
  <si>
    <t>105-JDN-2024</t>
  </si>
  <si>
    <t>83-JDN-2024</t>
  </si>
  <si>
    <t>15.07.2024.</t>
  </si>
  <si>
    <t>Panon trade d.o.o., Hondlova2/13, 10000 Zagreb</t>
  </si>
  <si>
    <t>09.07.2026.</t>
  </si>
  <si>
    <t>09.07.2025.</t>
  </si>
  <si>
    <t>14.07.2026.</t>
  </si>
  <si>
    <t>14.07.2025.</t>
  </si>
  <si>
    <t>04.07.2025.</t>
  </si>
  <si>
    <t>10.07.2026.</t>
  </si>
  <si>
    <t>427.</t>
  </si>
  <si>
    <t>428.</t>
  </si>
  <si>
    <t>429.</t>
  </si>
  <si>
    <t>430.</t>
  </si>
  <si>
    <t>431.</t>
  </si>
  <si>
    <t>432.</t>
  </si>
  <si>
    <t>433.</t>
  </si>
  <si>
    <t>434.</t>
  </si>
  <si>
    <t>435.</t>
  </si>
  <si>
    <t>436.</t>
  </si>
  <si>
    <t>437.</t>
  </si>
  <si>
    <t>438.</t>
  </si>
  <si>
    <t>439.</t>
  </si>
  <si>
    <t>440.</t>
  </si>
  <si>
    <t>441.</t>
  </si>
  <si>
    <t>442.</t>
  </si>
  <si>
    <t>443.</t>
  </si>
  <si>
    <t>444.</t>
  </si>
  <si>
    <t>445.</t>
  </si>
  <si>
    <t>446.</t>
  </si>
  <si>
    <t>447.</t>
  </si>
  <si>
    <t>448.</t>
  </si>
  <si>
    <t>I. Aneks Ugovor br. 205/2024 o kupoprodaji laboratorijskih reagensa i laboratorijskog i hematološkog potrošnog materijala (grupe 5 i 9) - 3. godina</t>
  </si>
  <si>
    <t>II Aneks Okvirnog sporazumar br. 26/2022 o kupoprodaji laboratorijskih reagensa i laboratorijskog i hematološkog potrošnog materijala (grupe 5 i 9) - 3. godina</t>
  </si>
  <si>
    <t>Ugovor br. 463/2024 za nabavu medicinskog potrošnog materijala - gips (grupa 4 - dodatne stavke)</t>
  </si>
  <si>
    <t>Ugovor br. 447/2024 za nabavu potrošnog materijala, naprava i instrumenata za anesteziologiju i intenzivnu medicinu (grupa 40 - dodatne stavke)</t>
  </si>
  <si>
    <t>Ugovor br. 424/2024 za nabavu potrošnog materijala za hemodijalizu (grupa 21)</t>
  </si>
  <si>
    <t>Ugovor br. 457/2024 za nabavu materijala za higijenske potrebe i njegu (uključujući antiseptike i dezinficijense) - grupe 1.1., 1.15., 1.16.</t>
  </si>
  <si>
    <t>Ugovor br. 469/2024 o kupoprodaji jednokratnih zaštitnih maski (grupa 6)</t>
  </si>
  <si>
    <t>Ugovor br. 435/2024 o isporci i montaži digitalnog EEG sustava za Odjl za neurologiju (1 kom)</t>
  </si>
  <si>
    <t>Ugovor br. 448/2024 za nabavu ugradbenog i potrošnog materijala za otorinolaringologiju (grupa 8 - dodatne stavke)</t>
  </si>
  <si>
    <t>Ugovor br. 454/2024 za nabavu materijala za higijenske potrebe i njegu (uključujući antiseptike i dezinficijense) - grupe 1.3., 1.4., 1.10.</t>
  </si>
  <si>
    <t>Ugovor br. 488/2024 o kupoprodaji ugradbenog i potrošnog materijala za oftalmologiju (grupe 1, 2, 3)</t>
  </si>
  <si>
    <t>Ugovor br. 431/2024 o isporuci i montaži glave kamere za Centralni operacijski blok i centralnu sterilizaciju (1 kom)</t>
  </si>
  <si>
    <t>Ugovor br. 453/2024 o kupoprodaji medicinskog potrošnog materijala za operacijske sale (grupa 1)</t>
  </si>
  <si>
    <t>Ugovor br. 441/2024 o kupoprodaji prehrambenih proizvoda (grupa 38)</t>
  </si>
  <si>
    <t>18.07.2024.</t>
  </si>
  <si>
    <t>Trogodišnje sklapanje Okvirnog sporazuma</t>
  </si>
  <si>
    <t>Antiseptica d.o.o., Ulica Matije Magdalenića 1, 10410 Velika Gorica</t>
  </si>
  <si>
    <t>16.07.2025.</t>
  </si>
  <si>
    <t>16.07.2026.</t>
  </si>
  <si>
    <t>14.10.2024.</t>
  </si>
  <si>
    <t>02.07.2026.</t>
  </si>
  <si>
    <t>Ugovor br. 459/2024 za nabavu materijala za higijenske potrebe i njegu (uključujući antiseptike i dezinficijense) - grupe 1.2., 1.12.</t>
  </si>
  <si>
    <t>Ugovor br. 294/2024 za nabavu ugradbenog materijala za ortopediju i ortopedskih implantata (grupe 54, 55)</t>
  </si>
  <si>
    <t>Ugovor br. 323/2024 za nabavu potrošnog materijala, naprava i instrumenata za anesteziologiju i intenzivnu medicinu (grupa 10)</t>
  </si>
  <si>
    <t>Ugovor br. 474/2024 o kupoprodaji medicinskog potrošnog materijala za parenteralnu aplikaciju (grupa 3) - 1. godina</t>
  </si>
  <si>
    <t>Okvirni sporazum br. 473/2024 o kupoprodaji medicinskog potrošnog materijala za parenteralnu aplikaciju (grupa 3)</t>
  </si>
  <si>
    <t>Ugovor br. 429/2024 o isporuci i montaži UZV uređaja za Odjel za anesteziologiju, reanimatologiju i intenzivno liječenje (1 kom)</t>
  </si>
  <si>
    <t>Ugovor br. 462/2024 o kupoprodaji medicinskog potrošnog materijala za anesteziju (grupa 3)</t>
  </si>
  <si>
    <t>Ugovor br. 470/2024 o kupoprodaji kazeta za aparat Nidek Fortas CV-30000</t>
  </si>
  <si>
    <t>Ugovor br. 464/2024 o kupoprodaji pilica, oštrica, svrdla i noževa za bušilice i shaver (grupa 1)</t>
  </si>
  <si>
    <t>Ugovor br. 465/2024 o kupoprodaji pilica, oštrica, svrdla i noževa za bušilice i shaver (grupa 2)</t>
  </si>
  <si>
    <t>47-JDN-2024</t>
  </si>
  <si>
    <t>104-JDN-2024</t>
  </si>
  <si>
    <t>10/2024</t>
  </si>
  <si>
    <t>44-JDN-2024</t>
  </si>
  <si>
    <t>19.07.2024.</t>
  </si>
  <si>
    <t>131-JDN-2024</t>
  </si>
  <si>
    <t>38-JDN-2024</t>
  </si>
  <si>
    <t>20-JDN-2024</t>
  </si>
  <si>
    <t>93-JDN-2024</t>
  </si>
  <si>
    <t>16/2024</t>
  </si>
  <si>
    <t>01/2023 VV</t>
  </si>
  <si>
    <t>Dea Lens Project d.o.o., Josipa Kozarca 1, 31207 Tenja</t>
  </si>
  <si>
    <t>H.K.O. d.o.o., Ulica Ivana Banjavčića 13, 10000 Zagreb</t>
  </si>
  <si>
    <t>17.07.2025.</t>
  </si>
  <si>
    <t>17.07.2026.</t>
  </si>
  <si>
    <t>18.07.2026.</t>
  </si>
  <si>
    <t>18.07.2024.E1769:H1778</t>
  </si>
  <si>
    <t>449.</t>
  </si>
  <si>
    <t>450.</t>
  </si>
  <si>
    <t>451.</t>
  </si>
  <si>
    <t>452.</t>
  </si>
  <si>
    <t>453.</t>
  </si>
  <si>
    <t>454.</t>
  </si>
  <si>
    <t>455.</t>
  </si>
  <si>
    <t>456.</t>
  </si>
  <si>
    <t>457.</t>
  </si>
  <si>
    <t>Okvirni sporazum br. 477/2024 o kupoprodaji medicinskog potrošnog materijala za parenteralnu aplikaciju (grupa 5)</t>
  </si>
  <si>
    <t>Ugovor br. 481/2024 o kupoprodaji staklenog, plastičnog, metalnog i drvenog medicinskog potrošnog materijala (grupe 2, 4)</t>
  </si>
  <si>
    <t>Ugovor br. 491/2024 o kupoprodaji ugradbenog i potrošnog materijala za oftalmologiju (grupa 6)</t>
  </si>
  <si>
    <t>Ugovor br. 478/2024 o kupoprodaji medicinskog potrošnog materijala za parenteralnu aplikaciju (grupa 5) - 1. godina</t>
  </si>
  <si>
    <t>26-JDN-2024</t>
  </si>
  <si>
    <t>22-JDN-2024</t>
  </si>
  <si>
    <t>18.07.2025.</t>
  </si>
  <si>
    <t>458.</t>
  </si>
  <si>
    <t>459.</t>
  </si>
  <si>
    <t>460.</t>
  </si>
  <si>
    <t>461.</t>
  </si>
  <si>
    <t>462.</t>
  </si>
  <si>
    <t>463.</t>
  </si>
  <si>
    <t>464.</t>
  </si>
  <si>
    <t>465.</t>
  </si>
  <si>
    <t>466.</t>
  </si>
  <si>
    <t>467.</t>
  </si>
  <si>
    <t>Ugovor br. 426/2024 o opskrbi gorivom na benzinskim postajama na području Grada Zagreba, gradova Osijek, Varaždin, Zadar, Rijeka, Vinkovci, Đakovo, Slavnosnki Brod i Šibenik (grupa 5)</t>
  </si>
  <si>
    <t>Ugovor br. 427/2024 o opskrbi gorivom na benzinskim postajama na području cijele Republike Hrvatske (osim gradova Zagreb, Osijek, Varaždin, Zadar, Rijeka, Vinkovci, Đakovo, Slavnosnki Brod i Šibenik) - grupa 6</t>
  </si>
  <si>
    <t>Ugovor br. 297/2024 za nabavu ugradbenog materijala za ortopediju i ortopedskih implantata (grupe 13, 15, 16, 17, 20, 23, 28, 41, 56, 127)</t>
  </si>
  <si>
    <t>Ugovor br. 480/2024 o kupoprodaji staklenog, plastičnog, metalnog i drvenog medicinskog potrošnog materijala (grupe 1, 3, 6)</t>
  </si>
  <si>
    <t>Ugovor br. 468/2024 o kupoprodaji jednokratnih zaštitnih maski (grupe 1, 2, 3, 4, 5)</t>
  </si>
  <si>
    <t>Ugovor br. 442/2024 o kupoprodaji prehrambenih proizvoda (grupa 28)</t>
  </si>
  <si>
    <t>3/2024</t>
  </si>
  <si>
    <t>16.07.2024.</t>
  </si>
  <si>
    <t>01.07.2024.</t>
  </si>
  <si>
    <t>INA - Industrija nafte d.d., Avenija V. Holjevca 10, 10020 Zagreb</t>
  </si>
  <si>
    <t>15.07.2025.</t>
  </si>
  <si>
    <t>30.06.2025.</t>
  </si>
  <si>
    <t>22.07.2024.</t>
  </si>
  <si>
    <t>23.07.2024.</t>
  </si>
  <si>
    <t>Lima-OI d.o.o., Ante Kovačića 3, 10000 Zagreb</t>
  </si>
  <si>
    <t>21.07.2025.</t>
  </si>
  <si>
    <t>22.07.2026.</t>
  </si>
  <si>
    <t>Tehnoinvest Zagreb d.o.o., Hrastovička 70, 10250 Lučko</t>
  </si>
  <si>
    <t>22.07.2025.</t>
  </si>
  <si>
    <t>3-JDN-2024</t>
  </si>
  <si>
    <t>468.</t>
  </si>
  <si>
    <t>469.</t>
  </si>
  <si>
    <t>470.</t>
  </si>
  <si>
    <t>471.</t>
  </si>
  <si>
    <t>472.</t>
  </si>
  <si>
    <t>Ugovor br. 455/2024 za nabavu materijala za higijenske potrebe i njegu (uključujući antiseptike i dezinficijense) - grupa 1.5.</t>
  </si>
  <si>
    <t>Ugovor br. 479/2024 za nabavu ostalih lijekova koji nisu uključeni u kategorije pod rednim brojem 1-17 - XXIII (grupe 720, 854)</t>
  </si>
  <si>
    <t>Ugovor br. 296/2024 za nabavu ugradbenog materijala za ortopediju i ortopedskih implantata (grupe 9, 19, 43, 87, 88, 115, 116)</t>
  </si>
  <si>
    <t>Ugovor br. 467/2024 o kupoprodaji pilica, oštrica, svrdla i noževa za bušilice i shaver (grupa 4)</t>
  </si>
  <si>
    <t>Ugovor br. 483/2024 o kupoprodaji sredstva za čišćenje, pranje i dezinfekciju i sredstva za pranje rublja (grupe 1, 5, 6)</t>
  </si>
  <si>
    <t>Ugovor br. 487/2024 o kupoprodaji sredstva za čišćenje, pranje i dezinfekciju i sredstva za pranje rublja (grupa 8)</t>
  </si>
  <si>
    <t>Ugovor br. 460/2024 o kupoprodaji medicinskog potrošnog materijala za anesteziju (grupa 1)</t>
  </si>
  <si>
    <t>Ugovor br. 490/2024 o kupoprodaji ugradbenog i potrošnog materijala za oftalmologiju (grupa 5)</t>
  </si>
  <si>
    <t>Ugovor br. 456/2024 za nabavu materijala za higijenske potrebe i njegu (uključujući antiseptike i dezinficijense) - grupa 1.14.</t>
  </si>
  <si>
    <t>04.10.2025.</t>
  </si>
  <si>
    <t>25.07.2025.</t>
  </si>
  <si>
    <t>109-JDN-2024</t>
  </si>
  <si>
    <t>473.</t>
  </si>
  <si>
    <t>474.</t>
  </si>
  <si>
    <t>475.</t>
  </si>
  <si>
    <t>476.</t>
  </si>
  <si>
    <t>477.</t>
  </si>
  <si>
    <t>478.</t>
  </si>
  <si>
    <t>479.</t>
  </si>
  <si>
    <t>Ugovor br. 432/2024 o isporuci i montaži kreveta za liječenje intenzivnih bolesnika za Odjel za anesteziologiju, reanimatologiju i intenzivno liječenje (3 kom)</t>
  </si>
  <si>
    <t>Ugovor br. 489/2024 o kupoprodaji ugradbenog i potrošnog materijala za oftalmologiju (grupa 4)</t>
  </si>
  <si>
    <t>Ugovor br. 482/2024 o kupoprodaji staklenog, plastičnog, metalnog i drvenog medicinskog potrošnog materijala (grupa 5)</t>
  </si>
  <si>
    <t>Ugovor br. 461/2024 o kupoprodaji medicinskog potrošnog materijala za anesteziju (grupa 2)</t>
  </si>
  <si>
    <t>Ugovor br. 218/2024 za nabavu ostalih lijekova koji nisu uključeni u kategorije pod rednim brojem 1-17 - VI (grupe 253, 255, 259, 260, 264, 266, 268, 274, 276, 278, 283, 284, 291, 294, 295, 298)</t>
  </si>
  <si>
    <t>30.07.2025.</t>
  </si>
  <si>
    <t>Meteor grupa - Labud d.o.o., Radnička cesta 173/r, 10000 Zagreb</t>
  </si>
  <si>
    <t>25.07.2026.</t>
  </si>
  <si>
    <t>30.07.2024.</t>
  </si>
  <si>
    <t>29.07.2025.</t>
  </si>
  <si>
    <t>480.</t>
  </si>
  <si>
    <t>481.</t>
  </si>
  <si>
    <t>482.</t>
  </si>
  <si>
    <t>483.</t>
  </si>
  <si>
    <t>484.</t>
  </si>
  <si>
    <t>485.</t>
  </si>
  <si>
    <t>Ugovor br. 443/2024 o kupoprodaji prehrambenih proizvoda (grupa 1)</t>
  </si>
  <si>
    <t>Ugovor br. 486/2024 o kupoprodaji sredstva za čišćenje, pranje i dezinfekciju i sredstva za pranje rublja (grupa 7)</t>
  </si>
  <si>
    <t>Ugovor br. 485/2024 o kupoprodaji sredstva za čišćenje, pranje i dezinfekciju i sredstva za pranje rublja (grupa 4)</t>
  </si>
  <si>
    <t>Ugovor br. 494/2024 o kupoprodaji kemikalija (grupe 3, 4, 7, 8)</t>
  </si>
  <si>
    <t>9-JDN-2024</t>
  </si>
  <si>
    <t>Okvirni sporazum br. 475/2024 o kupoprodaji medicinskog potrošnog materijala za parenteralnu aplikaciju (grupa 4)</t>
  </si>
  <si>
    <t>Ugovor br. 476/2024 o kupoprodaji medicinskog potrošnog materijala za parenteralnu aplikaciju (grupa 4) - 1. godina</t>
  </si>
  <si>
    <t>Ugovor br. 217/2024 za nabavu ostalih lijekova koji nisu uključeni u kategorije pod rednim brojem 1-17 - VI (grupe 251, 256, 258, 262, 263, 265, 267, 268.2, 269, 271, 273, 275, 277, 279, 289, 299)</t>
  </si>
  <si>
    <t>Ugovor br. 445/2024 o kupoprodaji prehrambenih proizvoda (grupe 4, 25)</t>
  </si>
  <si>
    <t>486.</t>
  </si>
  <si>
    <t>487.</t>
  </si>
  <si>
    <t>29.07.2024.</t>
  </si>
  <si>
    <t>28.07.2026.</t>
  </si>
  <si>
    <t>28.07.2025.</t>
  </si>
  <si>
    <t>07.08.2026.</t>
  </si>
  <si>
    <t>31.07.2026.</t>
  </si>
  <si>
    <t>24.07.2025.</t>
  </si>
  <si>
    <t>Okvirni sporazum br. 471/2024 o kupoprodaji medicinskog potrošnog materijala za parenteralnu aplikaciju (grupe 1, 2)</t>
  </si>
  <si>
    <t>Ugovor br. 472/2024 o kupoprodaji medicinskog potrošnog materijala za parenteralnu aplikaciju (grupe 1, 2) - 1. godina</t>
  </si>
  <si>
    <t>Ugovor br. 417/2024 za nabavu potrošnog materijala za hemodijalizu (grupa 17)</t>
  </si>
  <si>
    <t>Ugovor br. 419/2024 za nabavu potrošnog materijala za hemodijalizu (grupa 115)</t>
  </si>
  <si>
    <t>Ugovor br. 458/2024 za nabavu materijala za higijenske potrebe i njegu (uključujući antiseptike i dezinficijense) - grupe 1.6, 1.22</t>
  </si>
  <si>
    <t>Ugovor br. 493/2024 o kupoprodaji kemikalija (grupe 1, 5)</t>
  </si>
  <si>
    <t>Ugovor br. 484/2024 o kupoprodaji sredstva za čišćenje, pranje i dezinfekciju i sredstva za pranje rublja (grupe 2, 3)</t>
  </si>
  <si>
    <t>Ugovor br. 428/2024 o isporuci i montaži mikroskopa za Citologiju (1 kom)</t>
  </si>
  <si>
    <t>89-JDN-2024</t>
  </si>
  <si>
    <t>Zuba d.o.o., Savska ulica 114B, 10373 Ivanja Reka</t>
  </si>
  <si>
    <t>Astrafokus d.o.o., Gramča 5, 10168 Zagreb</t>
  </si>
  <si>
    <t>28.10.2024.</t>
  </si>
  <si>
    <t>488.</t>
  </si>
  <si>
    <t>489.</t>
  </si>
  <si>
    <t>490.</t>
  </si>
  <si>
    <t>491.</t>
  </si>
  <si>
    <t>492.</t>
  </si>
  <si>
    <t>493.</t>
  </si>
  <si>
    <t>494.</t>
  </si>
  <si>
    <t>495.</t>
  </si>
  <si>
    <t>Ugovor br. 293/2024 za nabavu ugradbenog materijala za ortopediju i ortopedskih implantata (grupe 44, 48, 49, 50, 51, 52, 61, 62, 63, 73, 78, 79, 93, 94)</t>
  </si>
  <si>
    <t>Ugovor br. 466/2024 o kupoprodaji pilica, oštrica, svrdla i noževa za bušilice i shaver (grupa 3)</t>
  </si>
  <si>
    <t>Ugovor br. 492/2024 o kupoprodaji medicinskog potrošnog materijala za endoskopiju</t>
  </si>
  <si>
    <t>Ugovor br. 495/2024 za nabavu lijekova na listama HZZO-a koji imaju generičke paralele - I (grupe 8, 9, 10, 15, 21, 24, 27, 28, 31, 36, 39, 43, 47) - 6 mjeseci</t>
  </si>
  <si>
    <t>Ugovor br. 500/2024 za nabavu lijekova na listama HZZO-a koji imaju generičke paralele - II (grupe 50, 53, 59, 64, 68, 70, 74, 75, 76, 81, 86, 89, 95) - 6 mjeseci</t>
  </si>
  <si>
    <t>Ugovor br. 504/2024 za nabavu lijekova na listama HZZO-a koji imaju generičke paralele - III (grupe 104, 105, 113, 114, 119.1, 121, 134, 137, 138) - 6 mjeseci</t>
  </si>
  <si>
    <t>39-JDN-2024</t>
  </si>
  <si>
    <t>14.08.2024.</t>
  </si>
  <si>
    <t>Arthrex Adria d.o.o., Slavonska avenija 1A, 10000 Zagreb</t>
  </si>
  <si>
    <t>05.08.2025.</t>
  </si>
  <si>
    <t>Ugovor br. 340/2024 o kupoprodaji sredstva za tretman parnih postrojenja i toplovodnih sustava</t>
  </si>
  <si>
    <t>5-JDN-2024</t>
  </si>
  <si>
    <t>496.</t>
  </si>
  <si>
    <t>497.</t>
  </si>
  <si>
    <t>498.</t>
  </si>
  <si>
    <t>499.</t>
  </si>
  <si>
    <t>500.</t>
  </si>
  <si>
    <t>501.</t>
  </si>
  <si>
    <t>502.</t>
  </si>
  <si>
    <t>503.</t>
  </si>
  <si>
    <t>504.</t>
  </si>
  <si>
    <t>505.</t>
  </si>
  <si>
    <t>506.</t>
  </si>
  <si>
    <t>507.</t>
  </si>
  <si>
    <t>508.</t>
  </si>
  <si>
    <t>509.</t>
  </si>
  <si>
    <t>510.</t>
  </si>
  <si>
    <t>Ugovor br. 508/2024 za nabavu lijekova na listama HZZO-a koji imaju generičke paralele - IV (grupe 150, 160.1, 163, 167, 169, 174, 177, 180, 181, 185, 187, 188, 189) - 6 mjeseci</t>
  </si>
  <si>
    <t>Ugovor br. 513/2024 za nabavu lijekova na listama HZZO-a koji imaju generičke paralele - V (grupe 205, 211, 218, 219, 222, 223,228, 236, 243, 245, 247) - 6 mjeseci</t>
  </si>
  <si>
    <t>Ugovor br. 517/2024 za nabavu lijekova na listama HZZO-a koji imaju generičke paralele - VI (grupe 249, 250, 250.1, 258, 262, 266, 270, 275, 283, 284, 288, 291, 295) - 6 mjeseci</t>
  </si>
  <si>
    <t>Ugovor br.496/2024 za nabavu lijekova na listama HZZO-a koji imaju generičke paralele - I (grupe 11, 40, 45) - 6 mjeseci</t>
  </si>
  <si>
    <t>Ugovor br. 502/2024 za nabavu lijekova na listama HZZO-a koji imaju generičke paralele - II (grupe 55, 57, 71, 79, 90, 92, 97) - 6 mjeseci</t>
  </si>
  <si>
    <t>Ugovor br. 506/2024 za nabavu lijekova na listama HZZO-a koji imaju generičke paralele - III (grupe 123, 124, 125, 128, 129, 132, 144, 145) - 6 mjeseci</t>
  </si>
  <si>
    <t>Ugovor br. 510/2024 za nabavu lijekova na listama HZZO-a koji imaju generičke paralele - IV (grupe 158, 172, 192, 197) - 6 mjeseci</t>
  </si>
  <si>
    <t>Ugovor br. 515/2024 za nabavu lijekova na listama HZZO-a koji imaju generičke paralele - V (grupe 215, 224, 226, 242) - 6 mjeseci</t>
  </si>
  <si>
    <t>Ugovor br. 519/2024 za nabavu lijekova na listama HZZO-a koji imaju generičke paralele - VI (grupe 255, 263, 263.1, 263.2, 265, 289, 294) - 6 mjeseci</t>
  </si>
  <si>
    <t>Ugovor br. 498/2024 za nabavu lijekova na listama HZZO-a koji imaju generičke paralele - I (grupe 7, 25, 26, 41, 42) - 6 mjeseci</t>
  </si>
  <si>
    <t>Ugovor br. 503/2024 za nabavu lijekova na listama HZZO-a koji imaju generičke paralele - II (grupe 54, 65, 78, 80, 85, 88, 98) - 6 mjeseci</t>
  </si>
  <si>
    <t>Ugovor br. 507/2024 za nabavu lijekova na listama HZZO-a koji imaju generičke paralele - III (grupe 103, 112, 127, 142, 146, 147, 148) - 6 mjeseci</t>
  </si>
  <si>
    <t>Ugovor br. 413/2024 za nabavu ugradbenog materijala za ortopediju i ortopedskih implantata (grupa 1)</t>
  </si>
  <si>
    <t>Ugovor br. 421/2024 za nabavu potrošnog materijala za hemodijalizu (grupa 19)</t>
  </si>
  <si>
    <t>20.08.2024.</t>
  </si>
  <si>
    <t>07.02.2025.</t>
  </si>
  <si>
    <t>01.08.2026.</t>
  </si>
  <si>
    <t>06.08.2026.</t>
  </si>
  <si>
    <t>511.</t>
  </si>
  <si>
    <t>512.</t>
  </si>
  <si>
    <t>513.</t>
  </si>
  <si>
    <t>514.</t>
  </si>
  <si>
    <t>515.</t>
  </si>
  <si>
    <t>516.</t>
  </si>
  <si>
    <t>517.</t>
  </si>
  <si>
    <t>518.</t>
  </si>
  <si>
    <t>519.</t>
  </si>
  <si>
    <t>520.</t>
  </si>
  <si>
    <t>Ugovor br. 247/2024 za nabavu ostalih lijekova koji nisu uključeni u kategorije pod rednim brojem 1-17 - IX (grupe 401, 403, 404, 405, 407, 407.1, 412, 415, 416, 422, 427,431, 444)</t>
  </si>
  <si>
    <t>Ugovor br. 511/2024 za nabavu lijekova na listama HZZO-a koji imaju generičke paralele - IV (grupe 149, 161, 175, 186) - 6 mjeseci</t>
  </si>
  <si>
    <t>Ugovor 516/2024 za nabavu lijekova na listama HZZO-a koji imaju generičke paralele - V (grupe 215, 224, 226, 242) - 6 mjeseci</t>
  </si>
  <si>
    <t>Ugovor br. 291/2024 za nabavu ugradbenog materijala za traumatologiju (sprave za prijelome, vijci, pločice za fiksaciju, sistemi za ugrađivanje pločica i vijaka i drugi) - grupa 3</t>
  </si>
  <si>
    <t>115/2023</t>
  </si>
  <si>
    <t>Ugovor br. 290/2024 za nabavu ugradbenog materijala za traumatologiju (sprave za prijelome, vijci, pločice za fiksaciju, sistemi za ugrađivanje pločica i vijaka i drugi) - grupa 1</t>
  </si>
  <si>
    <t>Ugovor br. 288/2024 za nabavu ugradbenog materijala za traumatologiju (sprave za prijelome, vijci, pločice za fiksaciju, sistemi za ugrađivanje pločica i vijaka i drugi) - grupa 14</t>
  </si>
  <si>
    <t>Ugovor br. 409/2024 o kupoprodaji prehrambenih proizvoda (grupe 19, 20, 22, 23, 24, 29, 30)</t>
  </si>
  <si>
    <t>Ugovor br. 449/2024 o isporuci i montaži kardiološkog UZV-a za Odjel za pedijatriju (1 kom)</t>
  </si>
  <si>
    <t>Ugovor br. 521/2024 za nabavu lijekova na listama HZZO-a koji imaju generičke paralele - VII (grupe 296, 298, 304, 313, 314, 315, 318, 327, 337, 345) - 6 mjeseci</t>
  </si>
  <si>
    <t>11/2024</t>
  </si>
  <si>
    <t>11.11.2024.</t>
  </si>
  <si>
    <t>521.</t>
  </si>
  <si>
    <t>522.</t>
  </si>
  <si>
    <t>523.</t>
  </si>
  <si>
    <t>524.</t>
  </si>
  <si>
    <t>525.</t>
  </si>
  <si>
    <t>526.</t>
  </si>
  <si>
    <t>527.</t>
  </si>
  <si>
    <t>528.</t>
  </si>
  <si>
    <t>529.</t>
  </si>
  <si>
    <t>530.</t>
  </si>
  <si>
    <t>531.</t>
  </si>
  <si>
    <t>532.</t>
  </si>
  <si>
    <t>Ugovor br. 523/2024 za nabavu lijekova na listama HZZO-a koji imaju generičke paralele - VII (grupe 307, 311, 312, 326, 341) - 6 mjeseci</t>
  </si>
  <si>
    <t>Ugovor br. 527/2024 za nabavu lijekova na listama HZZO-a koji imaju generičke paralele - VIII (grupe 375, 376) - 6 mjeseci</t>
  </si>
  <si>
    <t>Ugovor br. 497/2024 za nabavu lijekova na listama HZZO-a koji imaju generičke paralele - I (grupe 1, 13, 37) - 6 mjeseci</t>
  </si>
  <si>
    <t>Ugovor br. 501/2024 za nabavu lijekova na listama HZZO-a koji imaju generičke paralele - II (grupe 61, 62, 63, 69, 87) - 6 mjeseci</t>
  </si>
  <si>
    <t>Ugovor br. 505/2024 za nabavu lijekova na listama HZZO-a koji imaju generičke paralele - III (grupe 100, 117, 119, 136, 139) - 6 mjeseci</t>
  </si>
  <si>
    <t>Ugovor br. 509/2024 za nabavu lijekova na listama HZZO-a koji imaju generičke paralele - IV (grupe 153, 166, 171, 182) - 6 mjeseci</t>
  </si>
  <si>
    <t>Ugovor br. 514/2024 za nabavu lijekova na listama HZZO-a koji imaju generičke paralele - V (grupe 230, 239) - 6 mjeseci</t>
  </si>
  <si>
    <t>Ugovor br. 518/2024 za nabavu lijekova na listama HZZO-a koji imaju generičke paralele - VI (grupe 248, 259, 260, 261, 278, 286, 287, 290, 292) - 6 mjeseci</t>
  </si>
  <si>
    <t>Ugovor br. 522/2024 za nabavu lijekova na listama HZZO-a koji imaju generičke paralele - VII (grupe 300, 308, 309, 316, 319, 332, 340,343, 347) - 6 mjeseci</t>
  </si>
  <si>
    <t>16.08.2024.</t>
  </si>
  <si>
    <t>11.02.2025.</t>
  </si>
  <si>
    <t>Ugovor br. 289/2024 za nabavu ugradbenog materijala za traumatologiju (sprave za prijelome, vijci, pločice za fiksaciju, sistemi za ugrađivanje pločica i vijaka i drugi) - grupa 11</t>
  </si>
  <si>
    <t>Ugovor br. 526/2024 za nabavu lijekova na listama HZZO-a koji imaju generičke paralele - VIII (grupe 365, 380, 382, 389, 390) - 6 mjeseci</t>
  </si>
  <si>
    <t>Ugovor br. 451/2024 o isporuci i montaži prolaznog paro-parnog sterilizatora za centralni operacijski blok i centralna sterilizacija (1 kom)</t>
  </si>
  <si>
    <t>Ugovor br. 452/2024 o isporuci i montaži optičkog biometra za oftalmologiju (1 kom)</t>
  </si>
  <si>
    <t>8/2024</t>
  </si>
  <si>
    <t>9/2024</t>
  </si>
  <si>
    <t>26.08.2024.</t>
  </si>
  <si>
    <t>Carl Zeiss d.o.o., Ulica Josipa Marohnića 1, 10000 Zagreb</t>
  </si>
  <si>
    <t>17.11.2024.</t>
  </si>
  <si>
    <t>24.11.2024.</t>
  </si>
  <si>
    <t>Ugovor br. 408/2024 o kupoprodaji prehrambenih proizvoda (grupa 26, 27)</t>
  </si>
  <si>
    <t>23.08.2024.</t>
  </si>
  <si>
    <t>22.08.2025.</t>
  </si>
  <si>
    <t>533.</t>
  </si>
  <si>
    <t>534.</t>
  </si>
  <si>
    <t>535.</t>
  </si>
  <si>
    <t>536.</t>
  </si>
  <si>
    <t>537.</t>
  </si>
  <si>
    <t>538.</t>
  </si>
  <si>
    <t>539.</t>
  </si>
  <si>
    <t>540.</t>
  </si>
  <si>
    <t>Ugovor br. 450/2024 o isporuci i montaži opreme za brnhoskopiju za Odjel za pulmologiju i infektologiju (1 kpl) - grupe 1 i 2</t>
  </si>
  <si>
    <t>5/2024</t>
  </si>
  <si>
    <t>25.11.2024.</t>
  </si>
  <si>
    <t>541.</t>
  </si>
  <si>
    <t>542.</t>
  </si>
  <si>
    <t>543.</t>
  </si>
  <si>
    <t>544.</t>
  </si>
  <si>
    <t>545.</t>
  </si>
  <si>
    <t>546.</t>
  </si>
  <si>
    <t>547.</t>
  </si>
  <si>
    <t>Ugovor br. 292/2024 za nabavu ugradbenog materijala za traumatologiju (sprave za prijelome, vijci, pločice za fiksaciju, sistemi za ugrađivanje pločica i vijaka i drugi) - grupa 13</t>
  </si>
  <si>
    <t>Ugovor br. 420/2024 za nabavu potrošnog materijala za hemodijalizu (grupa 12)</t>
  </si>
  <si>
    <t>Ugovor br. 536/2024 za nabavu lijekova na listama HZZO-a koji imaju generičke paralele - X (grupe 449, 450, 464, 466, 470, 471, 473, 488, 494) - 6 mjeseci</t>
  </si>
  <si>
    <t>Ugovor br. 532/2024 za nabavu lijekova na listama HZZO-a koji imaju generičke paralele - IX (grupe 422, 426, 441) - 6 mjeseci</t>
  </si>
  <si>
    <t>Ugovor br. 542/2024 za nabavu lijekova na listama HZZO-a koji imaju generičke paralele - XI (grupe 498, 501, 502, 517, 520, 527, 531, 538, 540, 543) - 6 mjeseci</t>
  </si>
  <si>
    <t>Ugovor br. 520/2024 za nabavu lijekova na listama HZZO-a koji imaju generičke paralele - VI (grupe 276, 278.2) - 6 mjeseci</t>
  </si>
  <si>
    <t>Ugovor br. 524/2024 za nabavu lijekova na listama HZZO-a koji imaju generičke paralele - VII (grupe 301, 320, 330, 344) - 6 mjeseci</t>
  </si>
  <si>
    <t>Ugovor br. 528/2024 za nabavu lijekova na listama HZZO-a koji imaju generičke paralele - VIII (grupe 350, 351, 355, 364, 383, 386) - 6 mjeseci</t>
  </si>
  <si>
    <t>Ugovor br. 537/2024 za nabavu lijekova na listama HZZO-a koji imaju generičke paralele - X (grupe 451, 453, 454, 457, 458, 459, 460, 467) - 6 mjeseci</t>
  </si>
  <si>
    <t>Ugovor br. 540/2024 za nabavu lijekova na listama HZZO-a koji imaju generičke paralele - XI (grupe 508, 523, 524, 544) - 6 mjeseci</t>
  </si>
  <si>
    <t>21.08.2024.</t>
  </si>
  <si>
    <t>29.08.2024.</t>
  </si>
  <si>
    <t>29.08.2026.</t>
  </si>
  <si>
    <t>20.08.2026.</t>
  </si>
  <si>
    <t>28.02.2025.</t>
  </si>
  <si>
    <t>01.02.2025.</t>
  </si>
  <si>
    <t>03.09.2024.</t>
  </si>
  <si>
    <t>Ugovor BR. 512/2024 za nabavu lijekova na listama HZZO-a koji imaju generičke paralele - IV (grupa 157) - 6 mjeseci</t>
  </si>
  <si>
    <t>548.</t>
  </si>
  <si>
    <t>549.</t>
  </si>
  <si>
    <t>550.</t>
  </si>
  <si>
    <t>551.</t>
  </si>
  <si>
    <t>552.</t>
  </si>
  <si>
    <t>553.</t>
  </si>
  <si>
    <t>Ugovor BR. 545/2024 za nabavu lijekova na listama HZZO-a koji imaju generičke paralele - XII (grupe 557, 571, 572, 577, 580, 587, 590) - 6 mjeseci</t>
  </si>
  <si>
    <t>Ugovor BR. 543/2024 za nabavu lijekova na listama HZZO-a koji imaju generičke paralele - XI (grupe 497, 504, 510, 511, 512, 521, 522, 526, 533, 534, 537, 537.1, 541) - 6 mjeseci</t>
  </si>
  <si>
    <t>Ugovor br. 548/2024 za nabavu lijekova na listama HZZO-a koji imaju generičke paralele - XII (grupe 546, 549, 552, 553, 554, 555, 558, 559, 563, 566, 568, 575, 576.1, 581, 582, 583, 585, 586, 589) - 6 mjeseci</t>
  </si>
  <si>
    <t>Ugovor br. 534/2024 za nabavu lijekova na listama HZZO-a koji imaju generičke paralele - IX (grupa 428) - 6 mjeseci</t>
  </si>
  <si>
    <t>Ugovor br. 538/2024 za nabavu lijekova na listama HZZO-a koji imaju generičke paralele - X (grupe 455, 472, 493) - 6 mjeseci</t>
  </si>
  <si>
    <t>Ugovor br. 541/2024 za nabavu lijekova na listama HZZO-a koji imaju generičke paralele - XI (grupe 505, 516, 518, 519, 525) - 6 mjeseci</t>
  </si>
  <si>
    <t>Ugovor za nabavu lijekova na listama HZZO-a koji imaju generičke paralele - XII (grupe 560, 567, 576) - 6 mjeseci</t>
  </si>
  <si>
    <t>Ugovor za nabavu lijekova na listama HZZO-a koji imaju generičke paralele - XII (grupe 551, 561, 562, 565, 570, 578) - 6 mjeseci</t>
  </si>
  <si>
    <t>Ugovor o kupoprodaji medicinskog potrošnog materijala za rodilište</t>
  </si>
  <si>
    <t>50-JDN-2024</t>
  </si>
  <si>
    <t>04.03.2025.</t>
  </si>
  <si>
    <t>29.08.2025.</t>
  </si>
  <si>
    <t>554.</t>
  </si>
  <si>
    <t>555.</t>
  </si>
  <si>
    <t>556.</t>
  </si>
  <si>
    <t>557.</t>
  </si>
  <si>
    <t>558.</t>
  </si>
  <si>
    <t>559.</t>
  </si>
  <si>
    <t>560.</t>
  </si>
  <si>
    <t>135-JDN-2024</t>
  </si>
  <si>
    <t>07.09.2024.</t>
  </si>
  <si>
    <t>06.09.2025.</t>
  </si>
  <si>
    <t>Ugovor br. 552/2024 o kupoprodaji reagensa za analizatore Abbott Alinitx I i Thermo Fisher Scientific Phadia 200 (grupa 2)</t>
  </si>
  <si>
    <t>Ugovor br. 571/2024 o pružanju usluge popravka pisača</t>
  </si>
  <si>
    <t>136-JDN-2024</t>
  </si>
  <si>
    <t>01.09.2024.</t>
  </si>
  <si>
    <t>31.08.2025.</t>
  </si>
  <si>
    <t>561.</t>
  </si>
  <si>
    <t>Ugovor br. 562/2024 o pružanju usluge održavanja perifernih računalnih uređaja</t>
  </si>
  <si>
    <t>80-JDN-2024</t>
  </si>
  <si>
    <t>31.07.2025.</t>
  </si>
  <si>
    <t>4-JDN-2024</t>
  </si>
  <si>
    <t>30-JDN-2024</t>
  </si>
  <si>
    <t>25-JDN-2024</t>
  </si>
  <si>
    <t>Medix-ray d.o.o., Mlinovi 124, 10000 Zagreb</t>
  </si>
  <si>
    <t>10.09.2025.</t>
  </si>
  <si>
    <t>09.09.2025.</t>
  </si>
  <si>
    <t>Ugovor br. 555/2024 o kupoprodaji specijalnih sredstava za pranje i čišćenje razne opreme (grupa 2)</t>
  </si>
  <si>
    <t>Ugovor br. 564/2024 o kupoprodaji medicinskog nekemijskog potrošnog materijala - elektrode neutralne, kablova za elektrode neutralne. omče elektroda i držači elektroda</t>
  </si>
  <si>
    <t>Ugovor br. 559/2024 o kupoprodaji medicinskog potrošnog materijala za EKG, EEG, UZV, EMG, CTG, senzori (grupe 2, 4)</t>
  </si>
  <si>
    <t>562.</t>
  </si>
  <si>
    <t>563.</t>
  </si>
  <si>
    <t>564.</t>
  </si>
  <si>
    <t>565.</t>
  </si>
  <si>
    <t>566.</t>
  </si>
  <si>
    <t>567.</t>
  </si>
  <si>
    <t>OS 46/23</t>
  </si>
  <si>
    <t>35-JDN-2024</t>
  </si>
  <si>
    <t>12.09.2024.</t>
  </si>
  <si>
    <t>29.12.2024.</t>
  </si>
  <si>
    <t>10.03.2025.</t>
  </si>
  <si>
    <t>11.09.2025.</t>
  </si>
  <si>
    <t>Ugovor br. 499/2024 za nabavu lijekova na listama HZZO-a koji imaju generičke paralele - I (grupa 6) - 6 mjeseci</t>
  </si>
  <si>
    <t>Ugovor br. 551/2024 za nabavu lijekova na listama HZZO-a koji imaju generičke paralele - XIV (grupe 84, 179, 281, 282, 282.1, 352, 374, 423, 425, 486, 490, 548)</t>
  </si>
  <si>
    <t>Ugovor br. 550/2024 za nabavu lijekova na listama HZZO-a koji imaju generičke paralele - XIV (grupa 56)</t>
  </si>
  <si>
    <t>Ugovor br. 557/2024 za nabavu reagensa, testova i ostalog potrošnog materijala za laboratorijsku dijagnostiku (grupa 196)</t>
  </si>
  <si>
    <t>Ugovor br. 558/2024 o kupoprodaji medicinskog potrošnog materijala za EKG, EEG, UZV, EMG, CTG, senzori (grupa 1)</t>
  </si>
  <si>
    <t>Ugovor br. 568/2024 o kupoprodaji ogrtača za jednokratnu upotrebu (grupe 2, 7)</t>
  </si>
  <si>
    <t>Ugovor br. 567/2024 o kupoprodaji ogrtača za jednokratnu upotrebu (grupe 1, 4, 5, 6)</t>
  </si>
  <si>
    <t>Ugovor br. 563/2024 o isporuci i montaži infuzomata za potrebe Bolnice (10 kom)</t>
  </si>
  <si>
    <t>90-JDN-2024</t>
  </si>
  <si>
    <t>16.09.2024.</t>
  </si>
  <si>
    <t>15.11.2024.</t>
  </si>
  <si>
    <t>568.</t>
  </si>
  <si>
    <t>569.</t>
  </si>
  <si>
    <t>570.</t>
  </si>
  <si>
    <t>571.</t>
  </si>
  <si>
    <t>572.</t>
  </si>
  <si>
    <t>573.</t>
  </si>
  <si>
    <t>574.</t>
  </si>
  <si>
    <t>575.</t>
  </si>
  <si>
    <t>576.</t>
  </si>
  <si>
    <t>577.</t>
  </si>
  <si>
    <t>Ugovor br. 565/2024 za nabavu ugradbenog i potrošnog materijala za gastroenterologiju (grupa 4 - dodatna stavka)</t>
  </si>
  <si>
    <t>Ugovor br. 544/2024 za nabavu lijekova na listama HZZO-a koji imaju generičke paralele - XI (grupa 495) - 6 mjeseci</t>
  </si>
  <si>
    <t>Ugovor br. 556/2024 o kupoprodaji specijalnih sredstava za pranje i čišćenje razne opreme (grupa 3)</t>
  </si>
  <si>
    <t>13.09.2024.</t>
  </si>
  <si>
    <t>15.09.2024.</t>
  </si>
  <si>
    <t>12.09.2026.</t>
  </si>
  <si>
    <t>14.03.2025.</t>
  </si>
  <si>
    <t>15.09.2025.</t>
  </si>
  <si>
    <t>134-JDN-2024</t>
  </si>
  <si>
    <t>Ugovor br. 566/2024 za godišnji servis respiratora Hamilton Medical</t>
  </si>
  <si>
    <t>Ugovor br. 535/2024 za nabavu lijekova na listama HZZO-a koji imaju generičke paralele - X (grupe 447, 465, 474, 482, 483, 487, 489, 491) - 6 mjeseci</t>
  </si>
  <si>
    <t>Ugovor br. 539/2024 za nabavu lijekova na listama HZZO-a koji imaju generičke paralele - XI (grupa 514) - 6 mjeseci</t>
  </si>
  <si>
    <t>19.09.2024.</t>
  </si>
  <si>
    <t>18.09.2024.</t>
  </si>
  <si>
    <t>18.10.2024.</t>
  </si>
  <si>
    <t>12.03.2025.</t>
  </si>
  <si>
    <t>139-JDN-2024</t>
  </si>
  <si>
    <t>578.</t>
  </si>
  <si>
    <t>Ugovor br. 570/2024 o kupoprodaji ogrtača za jednokratnu upotrebu (grupa 8)</t>
  </si>
  <si>
    <t>Ugovor br. 569/2024 o kupoprodaji ogrtača za jednokratnu upotrebu (grupa 3)</t>
  </si>
  <si>
    <t>Ugovor br. 572/2024 o kupoprodaji reagensa za analizator Abbott Alinity I</t>
  </si>
  <si>
    <t>Ugovor br. 533/2024 za nabavu lijekova na listama HZZO-a koji imaju generičke paralele - IX (grupe 396, 400, 404, 427, 436, 439, 440, 444) - 6 mjeseci</t>
  </si>
  <si>
    <t>Ugovor br. 560/2024 o kupoprodaji medicinskog potrošnog materijala za EKG, EEG, UZV, EMG, CTG, senzori (grupa 3)</t>
  </si>
  <si>
    <t>17.09.2025.</t>
  </si>
  <si>
    <t>18.09.2025.</t>
  </si>
  <si>
    <t>579.</t>
  </si>
  <si>
    <t>580.</t>
  </si>
  <si>
    <t>581.</t>
  </si>
  <si>
    <t>582.</t>
  </si>
  <si>
    <t>583.</t>
  </si>
  <si>
    <t>584.</t>
  </si>
  <si>
    <t>Ugovor br. 530/2024 za nabavu lijekova na listama HZZO-a koji imaju generičke paralele - IX (grupe 403, 405, 406, 413, 414, 416, 417, 418, 419, 421, 431, 443, 445) - 6 mjeseci</t>
  </si>
  <si>
    <t>Ugovor br. 295/2024 za nabavu ugradbenog materijala za ortopediju i ortopedskih implantata (grupe 83, 85, 86, 113, 114)</t>
  </si>
  <si>
    <t>17.09.2026.</t>
  </si>
  <si>
    <t>Ugovor br. 537/2024 o implementaciji korporativne komunikacijske mreže - Internet brzine 200/200 Mbps</t>
  </si>
  <si>
    <t>61-JDN-2024</t>
  </si>
  <si>
    <t>585.</t>
  </si>
  <si>
    <t>Ugovor br. 554/2024 o kupoprodaji specijalnih sredstava za pranje i čišćenje razne opreme (grupa 1)</t>
  </si>
  <si>
    <t>19.09.2025.</t>
  </si>
  <si>
    <t>Ugovor br. 553/2024 o kupoprodaji laboratorijskih reagensa i laboratorijskog i hematološkog potrošnog materijala (grupa 3) - 3. godina</t>
  </si>
  <si>
    <t>Ugovor br. 529/2024 za nabavu ugradbenog materijala za ortopediju i ortopedskih implantata (grupa 43)</t>
  </si>
  <si>
    <t>09.09.2024.</t>
  </si>
  <si>
    <t>Rimac Medical d.o.o., Slavonska avenija 1C, 10000 Zagreb</t>
  </si>
  <si>
    <t>02.10.2026.</t>
  </si>
  <si>
    <t>586.</t>
  </si>
  <si>
    <t>587.</t>
  </si>
  <si>
    <t>588.</t>
  </si>
  <si>
    <t>589.</t>
  </si>
  <si>
    <t>590.</t>
  </si>
  <si>
    <t>591.</t>
  </si>
  <si>
    <t>Ugovor br. 573/2024 o nabavi usluge najma i održavanja radiološkog sustava za obradu slike - PACS i administrativnog radiološkog sustava - RIS - 2. godina</t>
  </si>
  <si>
    <t>Ugovor br. 561/2024 o kupoprodaji uredskog potrošnog materijala (grupe 1, 2, 3, 4, 5)</t>
  </si>
  <si>
    <t>1-JDN-2024</t>
  </si>
  <si>
    <t>21.09.2024.</t>
  </si>
  <si>
    <t>20.09.2025.</t>
  </si>
  <si>
    <t>25.09.2025.</t>
  </si>
  <si>
    <t>06.10.2025.</t>
  </si>
  <si>
    <t>07.10.2024.</t>
  </si>
  <si>
    <t>Ugovor br. 575/2024 o usluzi preventivnog održavanja i servisiranja uređaja proizvođača "Drager Medical"</t>
  </si>
  <si>
    <t>68-JDN-2024</t>
  </si>
  <si>
    <t>Ugovor br. 410/2024 za nabavu materijala za higijenske potrebe i njegu (uključujući antiseptike i dezinficijense) - grupe 1.8., 1.13., 1.19., 2.1., 2.3.</t>
  </si>
  <si>
    <t>Ugovor br. 591/2024 o isporuci i montaži abdominalnog i ortopedskog operacijskog stola za Centralni operacijski blok i centralnu sterilizaciju (grupe 1, 2)</t>
  </si>
  <si>
    <t>7/2024</t>
  </si>
  <si>
    <t>Dogan Septem d.o.o., Varaždinska 1, 10360 Sesvete</t>
  </si>
  <si>
    <t>13.10.2025.</t>
  </si>
  <si>
    <t>13.01.2025.</t>
  </si>
  <si>
    <t>592.</t>
  </si>
  <si>
    <t>593.</t>
  </si>
  <si>
    <t>594.</t>
  </si>
  <si>
    <t>595.</t>
  </si>
  <si>
    <t>596.</t>
  </si>
  <si>
    <t>597.</t>
  </si>
  <si>
    <t>598.</t>
  </si>
  <si>
    <t>599.</t>
  </si>
  <si>
    <t>600.</t>
  </si>
  <si>
    <t>Ugovor br. 585/2024 za nabavu ugradbenog i potrošnog materijala za oftalmologiju (grupe 14, 24, 26, 46, 47) - 2. godina</t>
  </si>
  <si>
    <t>Stoma Medical d.o.o., Ulica Frana Folnegovića 1C kat, 10000 Zagreb</t>
  </si>
  <si>
    <t>13.10.2024.</t>
  </si>
  <si>
    <t>69-JDN-2024</t>
  </si>
  <si>
    <t>32-JDN-2024</t>
  </si>
  <si>
    <t>11.10.2024.</t>
  </si>
  <si>
    <t>Elmag d.o.o., Gospodarska uloca 8, 42230 Ludbreg</t>
  </si>
  <si>
    <t>601.</t>
  </si>
  <si>
    <t>602.</t>
  </si>
  <si>
    <t>603.</t>
  </si>
  <si>
    <t>604.</t>
  </si>
  <si>
    <t>605.</t>
  </si>
  <si>
    <t>606.</t>
  </si>
  <si>
    <t>607.</t>
  </si>
  <si>
    <t>608.</t>
  </si>
  <si>
    <t>609.</t>
  </si>
  <si>
    <t>610.</t>
  </si>
  <si>
    <t>611.</t>
  </si>
  <si>
    <t>612.</t>
  </si>
  <si>
    <t>613.</t>
  </si>
  <si>
    <t>614.</t>
  </si>
  <si>
    <t>Ugovor br. 593/2024 o kupoprodaji setova i proizvoda za terapiju negativnim tlakom (grupe 4, 5)</t>
  </si>
  <si>
    <t>Ugovor br. 577/2024 o kupoprodaji pribora i potrošnog materijala za čišćenje i održavanje (grupa 4)</t>
  </si>
  <si>
    <t>Ugovor br. 587/2024 za nabavu ugradbenog i potrošnog materijala za oftalmologiju (grupa 38) - 2. godina</t>
  </si>
  <si>
    <t>Ugovor br. 586/2024 za nabavu ugradbenog i potrošnog materijala za oftalmologiju (grupa 30) - 2. godina</t>
  </si>
  <si>
    <t>Ugovor br. 584/2024 o kupoprodaji obloga, punjenja (pokrivala) za rane i stoma pomagala (grupa 6)</t>
  </si>
  <si>
    <t>Ugovor br. 580/2024 o kupoprodaji obloga, punjenja (pokrivala) za rane i stoma pomagala (grupa 2)</t>
  </si>
  <si>
    <t>6-JDN-2024</t>
  </si>
  <si>
    <t>144-JDN-2024</t>
  </si>
  <si>
    <t>Ugovor za nabavu potrošnog materijala, naprava i instrumenata za anesteziologiju i intenzivnu medicinu (grupa 44)</t>
  </si>
  <si>
    <t>21.10.2024.</t>
  </si>
  <si>
    <t>20.10.2024.</t>
  </si>
  <si>
    <t>Ugovor br. 589/2024 o kupoprodaji sistema za vađenje krvi - 2. godina</t>
  </si>
  <si>
    <t>Ugovor br. 582/2024 o kupoprodaji obloga, punjenja (pokrivala) za rane i stoma pomagala (grupa 4)</t>
  </si>
  <si>
    <t>Ugovor br. 594/2024 o kupoprodaji setova i proizvoda za terapiju negativnim tlakom (grupa 6)</t>
  </si>
  <si>
    <t>21.10.2025.</t>
  </si>
  <si>
    <t>Ugovor br. 592/2024 o kupoprodaji setova i proizvoda za terapiju negativnim tlakom (grupa 2)</t>
  </si>
  <si>
    <t>28.10.2025.</t>
  </si>
  <si>
    <t>31.10.2024.</t>
  </si>
  <si>
    <t>29.10.2024.</t>
  </si>
  <si>
    <t>149-JDN-2024</t>
  </si>
  <si>
    <t>Ugovor br. 601/2024 za nabavu ostalih lijekova koji nisu uključeni u kategorije pod rednim brojem 1-17 - XXVI (grupe 973, 977)</t>
  </si>
  <si>
    <t>Ugovor br. 607/2024 za nabavu ostalih lijekova koji nisu uključeni u kategorije pod rednim brojem 1-17 - XXIV (grupe 864, 894)</t>
  </si>
  <si>
    <t>Ugovor br. 609/2024 za nabavu ostalih lijekova koji nisu uključeni u kategorije pod rednim brojem 1-17 - XXIV (grupe 860, 868, 869, 870, 874, 880, 885, 887, 888, 890, 894, 892, 895, 898, 901, 902, 905, 906, 907, 913, 914, 916, 918, 922)</t>
  </si>
  <si>
    <t>04.11.2024.</t>
  </si>
  <si>
    <t>Ugovor br. 605/2024 za nabavu ostalih lijekova koji nisu uključeni u kategorije pod rednim brojem 1-17 - XXV (grupe 934, 941, 947, 949, 950, 962, 963, 965, 966, 968, 968.1, 969)</t>
  </si>
  <si>
    <t>Ugovor br. 603/2024 za nabavu ostalih lijekova koji nisu uključeni u kategorije pod rednim brojem 1-17 - XXVI (grupe 975, 979, 980, 981, 981.1, 982, 983, 984, 985, 992)</t>
  </si>
  <si>
    <t>Ugovor br. 597/2024 o kupoprodaji setova i proizvoda za terapiju negativnim tlakom II (grupa 2)</t>
  </si>
  <si>
    <t>Ugovor br. 598/2024 o kupoprodaji setova i proizvoda za terapiju negativnim tlakom II (grupa 1)</t>
  </si>
  <si>
    <t>Ugovor br. 576/2024 o kupoprodaji pribora i potrošnog materijala za čišćenje i održavanje (grupe 1, 2, 3)</t>
  </si>
  <si>
    <t>Ugovor br. 579/2024 o kupoprodaji obloga, punjenja (pokrivala) za rane i stoma pomagala (grupa 1)</t>
  </si>
  <si>
    <t>Ugovor br. 588/2024 za nabavu ugradbenog i potrošnog materijala za oftalmologiju (grupa 9) - 2.godina</t>
  </si>
  <si>
    <t>Ugovor br. 581/2024 o kupoprodaji obloga, punjenja (pokrivala) za rane i stoma pomagala (grupa 3)</t>
  </si>
  <si>
    <t>Ugovor br. 583/2024 o kupoprodaji obloga, punjenja (pokrivala) za rane i stoma pomagala (grupa 5)</t>
  </si>
  <si>
    <t>Ugovor br. 574/2024 o nabavi usluge preventivnog održavanja i servisiranja uređaja proizvođača B. Braun</t>
  </si>
  <si>
    <t>615.</t>
  </si>
  <si>
    <t>616.</t>
  </si>
  <si>
    <t>617.</t>
  </si>
  <si>
    <t>618.</t>
  </si>
  <si>
    <t>619.</t>
  </si>
  <si>
    <t>620.</t>
  </si>
  <si>
    <t>621.</t>
  </si>
  <si>
    <t>622.</t>
  </si>
  <si>
    <t>623.</t>
  </si>
  <si>
    <t>84-JDN-2024</t>
  </si>
  <si>
    <t>26.10.2024.</t>
  </si>
  <si>
    <t>06.11.2024.</t>
  </si>
  <si>
    <t>07.11.2024.</t>
  </si>
  <si>
    <t>Vatro-servis d.o.o., Dravska 61, 42202 Trnovec</t>
  </si>
  <si>
    <t>05.11.2025.</t>
  </si>
  <si>
    <t>25.10.2025.</t>
  </si>
  <si>
    <t>Ugovor br. 612/2024 za nabavu potrošnog materijala za neurologiju (grupa 3)</t>
  </si>
  <si>
    <t>Ugovor br. 617/2024 za nabavu potrošnog materijala za neurologiju (grupa 6)</t>
  </si>
  <si>
    <t>Ugovor br. 604/2024za nabavu ostalih lijekova koji nisu uključeni u kategorije pod rednim brojem 1-17 - XXV (grupe 936, 952, 954, 959)</t>
  </si>
  <si>
    <t>Ugovor br. 599/2024 o usluzi pregleda i servisiranja vatrogasnih aparata</t>
  </si>
  <si>
    <t>Ugovor br. 611/2024 za nabavu ostalih lijekova koji nisu uključeni u kategorije pod rednim brojem 1-17 - XXIV (grupa 866)</t>
  </si>
  <si>
    <t>Ugovor br. 602/2024 za nabavu ostalih lijekova koji nisu uključeni u kategorije pod rednim brojem 1-17 - XXVI (grupa 990)</t>
  </si>
  <si>
    <t>Ugovor br. 608/2024 za nabavu ostalih lijekova koji nisu uključeni u kategorije pod rednim brojem 1-17 - XXIV (grupe 857, 861, 862, 863, 865, 867, 871, 872, 873, 877, 878, 882, 896, 897, 899, 904, 911, 912, 917, 919, 920)</t>
  </si>
  <si>
    <t>624.</t>
  </si>
  <si>
    <t>625.</t>
  </si>
  <si>
    <t>626.</t>
  </si>
  <si>
    <t>627.</t>
  </si>
  <si>
    <t>628.</t>
  </si>
  <si>
    <t>629.</t>
  </si>
  <si>
    <t>630.</t>
  </si>
  <si>
    <t>631.</t>
  </si>
  <si>
    <t>79-JDN-2024</t>
  </si>
  <si>
    <t>08.11.2024.</t>
  </si>
  <si>
    <t>07.11.2025.</t>
  </si>
  <si>
    <t>12.11.2025.</t>
  </si>
  <si>
    <t>12.11.2026.</t>
  </si>
  <si>
    <t>Ugovor br. 620/2024 o pružanju pravne pomoći</t>
  </si>
  <si>
    <t>Ugovor br. 619/2024 za nabavu materijala za higijenske potrebe i njegu (uključujući antiseptike i dezinficijense) - grupe 2.1. - dodatne stavke</t>
  </si>
  <si>
    <t>Ugovor br. 610/2024 za nabavu ostalih lijekova koji nisu uključeni u kategorije pod rednim brojem 1-17 - XXIV (grupe 859, 909)</t>
  </si>
  <si>
    <t>Ugovor br. 606/2024 za nabavu ostalih lijekova koji nisu uključeni u kategorije pod rednim brojem 1-17 - XXV (grupe 961, 970)</t>
  </si>
  <si>
    <t>Ugovor br. 616/2024 o kupoprodaji laboratorijskih reagensa i laboratorijskog potrošnog materijala (grupa 2) - 3. godina</t>
  </si>
  <si>
    <t>Ugovor br. 621/2024 za nabavu ugradbenog materijala za ortopediju i ortopedskih implantata (grupa 55 - dodatne stavke)</t>
  </si>
  <si>
    <t>Ugovor BR. 623/2024 o kupoprodaji reagensa i dijagnostičkih sredstava za transfuziju (grupa 1) - 2. godina</t>
  </si>
  <si>
    <t>Ugovor br. 614/2024 o usluzi izrade projekta opremanja u sklopu projekta "Regionalni centar za palijativnu medicinu i liječenje boli"</t>
  </si>
  <si>
    <t>147-JDN-2024</t>
  </si>
  <si>
    <t>50 dana od dana sklapanja ugovora</t>
  </si>
  <si>
    <t>APZ - INŽENJERING d.d., Ulica Janka Grahora 15, 10000 Zagreb</t>
  </si>
  <si>
    <t>632.</t>
  </si>
  <si>
    <t>633.</t>
  </si>
  <si>
    <t>634.</t>
  </si>
  <si>
    <t>Saltec d.o.o., Drage Gervaisa 1, 10090 Zagreb</t>
  </si>
  <si>
    <t>150-JDN-2024</t>
  </si>
  <si>
    <t>51-JDN-2024</t>
  </si>
  <si>
    <t>10.11.2024.</t>
  </si>
  <si>
    <t>04.11.2025.</t>
  </si>
  <si>
    <t>21.11.2025.</t>
  </si>
  <si>
    <t xml:space="preserve">Ugovor br. 600/2024 o kupoprodaji jednokratnih filtera za aparat feno Niox Vero </t>
  </si>
  <si>
    <t>Ugovor br. 618/2024 o kupoprodaji laboratorijskih reagensa i laboratorijskog potrošnog materijala (grupa 1) - 3. godina</t>
  </si>
  <si>
    <t>Ugovor br. 624/2024 o kupoprodaji reagensa i dijagnostičkih sredstava za transfuziju (grupa 2) - 2. godina</t>
  </si>
  <si>
    <t>Ugovor br. 622/2024 za nabavu potrošnog materijala za neurologiju (grupa 2) - 2. godina</t>
  </si>
  <si>
    <t>Ugovor br. 628/2024 o kupoprodaji medicinskog potrošnog materijala za pripremu kirurških zahvata (grupe 1, 3, 4)</t>
  </si>
  <si>
    <t>Ugovor br. 627/2024 o kupoprodaji medicinskog potrošnog materijala za pripremu kirurških zahvata (grupa 2)</t>
  </si>
  <si>
    <t>Ugovor br. 525/2024 za nabavu lijekova na listama HZZO-a koji imaju generičke paralele - VIII (grupe 348, 349, 353, 356, 357, 361, 373, 377, 378, 384, 393) - 6 mjeseci</t>
  </si>
  <si>
    <t>13.2.2025.</t>
  </si>
  <si>
    <t>Ugovor br. 313/2022 o kupoprodaji potrošnog materijala - sistemi za infuziju i transfuziju (grupa 1)</t>
  </si>
  <si>
    <t>U Koprivnici, 29.11.2024. godine</t>
  </si>
  <si>
    <t>635.</t>
  </si>
  <si>
    <t>636.</t>
  </si>
  <si>
    <t>637.</t>
  </si>
  <si>
    <t>638.</t>
  </si>
  <si>
    <t>639.</t>
  </si>
  <si>
    <t>640.</t>
  </si>
  <si>
    <t>641.</t>
  </si>
  <si>
    <t>642.</t>
  </si>
  <si>
    <t>643.</t>
  </si>
  <si>
    <t>644.</t>
  </si>
  <si>
    <t>645.</t>
  </si>
  <si>
    <t>646.</t>
  </si>
  <si>
    <t>647.</t>
  </si>
  <si>
    <t>648.</t>
  </si>
  <si>
    <t>649.</t>
  </si>
  <si>
    <t>57-JDN-2024</t>
  </si>
  <si>
    <t>Narudžbenica br. 202400000105 za plahte zelene</t>
  </si>
  <si>
    <t>Narudžbenica br. 202400000136 za komprese zelene</t>
  </si>
  <si>
    <t>Narudžbenica br. 202400000802 za uslugu zamjene apsolutnih filtera i validaciju</t>
  </si>
  <si>
    <t>56-JDN-2024</t>
  </si>
  <si>
    <t>18.04.2024.</t>
  </si>
  <si>
    <t>Ekovent-Info d.o.o., Prekratova 45, 10000 Zagreb</t>
  </si>
  <si>
    <t>155-JDN-2024</t>
  </si>
  <si>
    <t>Narudžbenica br. 202400001477 za redovni godišnji servis respiratora Carescape za Jedinicu intenzivnog liječenja</t>
  </si>
  <si>
    <t>154-JDN-2024</t>
  </si>
  <si>
    <t>Narudžbenica br. 202400001748 za popravak kolonoskopa Olympus</t>
  </si>
  <si>
    <t>Tara-med d.o.o., Sasi 5/2, 10410 Velika Gorica</t>
  </si>
  <si>
    <t>Narudžbenica br. 202400001680 za kraniotom za Centralni operacijski blok i centralnu sterilizaciju</t>
  </si>
  <si>
    <t>141-JDN-2024</t>
  </si>
  <si>
    <t>31.08.2024.</t>
  </si>
  <si>
    <t>Narudžbenica br. 202400001910 za popravak UZV uređaja GE Health Care Versana Premier za Odjel za neurologiju</t>
  </si>
  <si>
    <t>138-JDN-2024</t>
  </si>
  <si>
    <t>04.09.2024.</t>
  </si>
  <si>
    <t>133-JDN-2024</t>
  </si>
  <si>
    <t>45 dana od dana slanja narudžbenice</t>
  </si>
  <si>
    <t>19.10.2024.</t>
  </si>
  <si>
    <t>156-JDN-2024</t>
  </si>
  <si>
    <t>MMIT informatička rješenja d.o.o., Falinić breg 309, 42208 Cestica</t>
  </si>
  <si>
    <t>Narudžbenica br. 202400001933 za popravak popravak UZV uređaja GE LOGIQ S8 za Odjel za radiologiju</t>
  </si>
  <si>
    <t>Narudžbenica br. 202400002025 za uređaj za izradu sigurnosnih kopija</t>
  </si>
  <si>
    <t>Inspiremed d.o.o., Mirka Bogovića 63, 10290 Zaprešić</t>
  </si>
  <si>
    <t>Narudžbenica br. 202400002065 za redovni servis uređaja Maquet Flowi (2 kom) za Anesteziju i poslijeanestezijski nadzor</t>
  </si>
  <si>
    <t>143-JDN-2024</t>
  </si>
  <si>
    <t>Narudžbenica br. 202400001939 za popravak i redovni servis respiratora Philips Respironics Trilogy 202 za Odjel za kardiologiju</t>
  </si>
  <si>
    <t>140-JDN-2024</t>
  </si>
  <si>
    <t>04.10.2024.</t>
  </si>
  <si>
    <t>Narudžbenica br. 202400002144 za redovni servis aparata za dijalizu proizvođača "B. Braun"</t>
  </si>
  <si>
    <t>70-JDN-2024</t>
  </si>
  <si>
    <t>02.11.2024.</t>
  </si>
  <si>
    <t>Narudžbenica br. 202400002146 za redovni servis aparata za dijalizu proizvođača "Fresenius"</t>
  </si>
  <si>
    <t>Fresenius Medical Care Hrvatska d.o.o., Savska Opatovina 36, 10000 Zagreb</t>
  </si>
  <si>
    <t>148-JDN-2024</t>
  </si>
  <si>
    <t>75-JDN-2024</t>
  </si>
  <si>
    <t>10.12.2024.</t>
  </si>
  <si>
    <t>Narudžbenica br. 202400002454 za čišćenje dimnjaka i kotlova</t>
  </si>
  <si>
    <t>Narudžbenica br. 202400002556 za sustav za proizvodnju demi vode za Centralni operacijski blok i centralnu sterilizaciju</t>
  </si>
  <si>
    <t>157-JDN-2024</t>
  </si>
  <si>
    <t>26.11.2024.</t>
  </si>
  <si>
    <t>Natural Water Systems d.o.o., Albinijeva 12, 10000 Zagreb</t>
  </si>
  <si>
    <t>25.12.2024.</t>
  </si>
  <si>
    <t>650.</t>
  </si>
  <si>
    <t>Narudžbenica br. 202400002238 za UZV sondu sa softverom za UZV Philips Affiniti za Internističku polikliniku</t>
  </si>
  <si>
    <t>651.</t>
  </si>
  <si>
    <t>Ugovor br. 626/2024 za nabavu potrošnog materijala za hemodijalizu (grupa 3) - dodatne stavke</t>
  </si>
  <si>
    <t>18.11.2026.</t>
  </si>
</sst>
</file>

<file path=xl/styles.xml><?xml version="1.0" encoding="utf-8"?>
<styleSheet xmlns="http://schemas.openxmlformats.org/spreadsheetml/2006/main">
  <fonts count="16">
    <font>
      <sz val="11"/>
      <color theme="1"/>
      <name val="Calibri"/>
      <family val="2"/>
      <charset val="238"/>
      <scheme val="minor"/>
    </font>
    <font>
      <b/>
      <sz val="11"/>
      <color theme="1"/>
      <name val="Times New Roman"/>
      <family val="1"/>
      <charset val="238"/>
    </font>
    <font>
      <b/>
      <sz val="14"/>
      <color theme="1"/>
      <name val="Times New Roman"/>
      <family val="1"/>
      <charset val="238"/>
    </font>
    <font>
      <sz val="11"/>
      <color theme="1"/>
      <name val="Times New Roman"/>
      <family val="1"/>
      <charset val="238"/>
    </font>
    <font>
      <i/>
      <sz val="12"/>
      <color theme="1"/>
      <name val="Times New Roman"/>
      <family val="1"/>
      <charset val="238"/>
    </font>
    <font>
      <sz val="11"/>
      <color rgb="FF000000"/>
      <name val="Times New Roman"/>
      <family val="1"/>
      <charset val="238"/>
    </font>
    <font>
      <sz val="10"/>
      <name val="Arial"/>
      <family val="2"/>
      <charset val="238"/>
    </font>
    <font>
      <sz val="11"/>
      <name val="Times New Roman"/>
      <family val="1"/>
      <charset val="238"/>
    </font>
    <font>
      <i/>
      <sz val="12"/>
      <name val="Times New Roman"/>
      <family val="1"/>
      <charset val="238"/>
    </font>
    <font>
      <sz val="11"/>
      <name val="Times New Roman"/>
      <family val="1"/>
    </font>
    <font>
      <sz val="11"/>
      <color theme="1"/>
      <name val="Times New Roman"/>
      <family val="1"/>
    </font>
    <font>
      <sz val="10"/>
      <name val="44/2016"/>
      <charset val="238"/>
    </font>
    <font>
      <sz val="10"/>
      <color theme="1"/>
      <name val="Arial"/>
      <family val="2"/>
      <charset val="238"/>
    </font>
    <font>
      <sz val="11"/>
      <name val="Calibri"/>
      <family val="2"/>
      <charset val="238"/>
      <scheme val="minor"/>
    </font>
    <font>
      <sz val="10"/>
      <name val="Arial"/>
      <family val="2"/>
      <charset val="238"/>
    </font>
    <font>
      <sz val="8"/>
      <name val="Calibri"/>
      <family val="2"/>
      <charset val="238"/>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s>
  <cellStyleXfs count="4">
    <xf numFmtId="0" fontId="0" fillId="0" borderId="0"/>
    <xf numFmtId="0" fontId="6" fillId="0" borderId="0"/>
    <xf numFmtId="0" fontId="14" fillId="0" borderId="0"/>
    <xf numFmtId="0" fontId="6" fillId="0" borderId="0"/>
  </cellStyleXfs>
  <cellXfs count="216">
    <xf numFmtId="0" fontId="0" fillId="0" borderId="0" xfId="0"/>
    <xf numFmtId="0" fontId="1" fillId="0" borderId="1" xfId="0" applyFont="1" applyBorder="1" applyAlignment="1">
      <alignment horizontal="center" wrapText="1"/>
    </xf>
    <xf numFmtId="0" fontId="3" fillId="0" borderId="4" xfId="0" applyFont="1" applyBorder="1" applyAlignment="1">
      <alignment horizontal="center" wrapText="1"/>
    </xf>
    <xf numFmtId="14" fontId="3" fillId="0" borderId="4" xfId="0" applyNumberFormat="1" applyFont="1" applyBorder="1" applyAlignment="1">
      <alignment horizontal="center" wrapText="1"/>
    </xf>
    <xf numFmtId="0" fontId="4" fillId="0" borderId="0" xfId="0" applyFont="1"/>
    <xf numFmtId="0" fontId="5" fillId="0" borderId="4" xfId="0" applyFont="1" applyBorder="1" applyAlignment="1">
      <alignment horizontal="center" wrapText="1"/>
    </xf>
    <xf numFmtId="49" fontId="3" fillId="0" borderId="4" xfId="0" applyNumberFormat="1" applyFont="1" applyBorder="1" applyAlignment="1">
      <alignment horizontal="center" wrapText="1"/>
    </xf>
    <xf numFmtId="49" fontId="1" fillId="0" borderId="2" xfId="0" applyNumberFormat="1" applyFont="1" applyBorder="1" applyAlignment="1">
      <alignment horizontal="center" wrapText="1"/>
    </xf>
    <xf numFmtId="0" fontId="1" fillId="0" borderId="2" xfId="0" applyFont="1" applyBorder="1" applyAlignment="1">
      <alignment horizontal="center" wrapText="1"/>
    </xf>
    <xf numFmtId="4" fontId="3" fillId="0" borderId="4" xfId="0" applyNumberFormat="1" applyFont="1" applyBorder="1" applyAlignment="1">
      <alignment horizontal="center" wrapText="1"/>
    </xf>
    <xf numFmtId="0" fontId="3" fillId="0" borderId="0" xfId="0" applyFont="1" applyAlignment="1">
      <alignment horizontal="center" wrapText="1"/>
    </xf>
    <xf numFmtId="49" fontId="3" fillId="0" borderId="0" xfId="0" applyNumberFormat="1" applyFont="1" applyAlignment="1">
      <alignment horizontal="center" wrapText="1"/>
    </xf>
    <xf numFmtId="4" fontId="3" fillId="0" borderId="0" xfId="0" applyNumberFormat="1" applyFont="1" applyAlignment="1">
      <alignment horizontal="center" wrapText="1"/>
    </xf>
    <xf numFmtId="0" fontId="8" fillId="0" borderId="0" xfId="0" applyFont="1"/>
    <xf numFmtId="49" fontId="7" fillId="0" borderId="4" xfId="0" applyNumberFormat="1" applyFont="1" applyBorder="1" applyAlignment="1">
      <alignment horizontal="center" wrapText="1"/>
    </xf>
    <xf numFmtId="0" fontId="3" fillId="0" borderId="1" xfId="0" applyFont="1" applyBorder="1" applyAlignment="1">
      <alignment horizontal="center" wrapText="1"/>
    </xf>
    <xf numFmtId="49" fontId="3" fillId="0" borderId="1" xfId="0" applyNumberFormat="1" applyFont="1" applyBorder="1" applyAlignment="1">
      <alignment horizontal="center" wrapText="1"/>
    </xf>
    <xf numFmtId="4" fontId="3" fillId="0" borderId="1" xfId="0" applyNumberFormat="1" applyFont="1" applyBorder="1" applyAlignment="1">
      <alignment horizontal="center" wrapText="1"/>
    </xf>
    <xf numFmtId="49" fontId="7"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wrapText="1"/>
    </xf>
    <xf numFmtId="0" fontId="10" fillId="0" borderId="4" xfId="0" applyFont="1" applyBorder="1" applyAlignment="1">
      <alignment horizontal="center" wrapText="1"/>
    </xf>
    <xf numFmtId="14" fontId="10" fillId="0" borderId="4" xfId="0" applyNumberFormat="1" applyFont="1" applyBorder="1" applyAlignment="1">
      <alignment horizontal="center" wrapText="1"/>
    </xf>
    <xf numFmtId="4" fontId="10" fillId="0" borderId="4" xfId="0" applyNumberFormat="1" applyFont="1" applyBorder="1" applyAlignment="1">
      <alignment horizontal="center" wrapText="1"/>
    </xf>
    <xf numFmtId="0" fontId="10" fillId="0" borderId="1" xfId="0" applyFont="1" applyBorder="1" applyAlignment="1">
      <alignment horizontal="center" wrapText="1"/>
    </xf>
    <xf numFmtId="0" fontId="10" fillId="0" borderId="1" xfId="0" applyFont="1" applyBorder="1" applyAlignment="1">
      <alignment wrapText="1"/>
    </xf>
    <xf numFmtId="0" fontId="9" fillId="2" borderId="1" xfId="0" applyFont="1" applyFill="1" applyBorder="1" applyAlignment="1">
      <alignment wrapText="1"/>
    </xf>
    <xf numFmtId="4" fontId="10" fillId="0" borderId="1" xfId="0" applyNumberFormat="1" applyFont="1" applyBorder="1" applyAlignment="1">
      <alignment horizontal="center" wrapText="1"/>
    </xf>
    <xf numFmtId="0" fontId="9" fillId="0" borderId="1" xfId="0" applyFont="1" applyBorder="1" applyAlignment="1">
      <alignment wrapText="1"/>
    </xf>
    <xf numFmtId="49" fontId="0" fillId="0" borderId="0" xfId="0" applyNumberFormat="1" applyAlignment="1">
      <alignment wrapText="1"/>
    </xf>
    <xf numFmtId="49" fontId="6" fillId="0" borderId="0" xfId="0" applyNumberFormat="1" applyFont="1"/>
    <xf numFmtId="49" fontId="11" fillId="0" borderId="0" xfId="0" applyNumberFormat="1" applyFont="1"/>
    <xf numFmtId="0" fontId="9" fillId="2" borderId="1" xfId="0" applyFont="1" applyFill="1" applyBorder="1" applyAlignment="1">
      <alignment horizontal="center" wrapText="1"/>
    </xf>
    <xf numFmtId="14" fontId="9" fillId="0" borderId="1" xfId="0" applyNumberFormat="1" applyFont="1" applyBorder="1" applyAlignment="1">
      <alignment horizontal="center" wrapText="1"/>
    </xf>
    <xf numFmtId="0" fontId="9" fillId="0" borderId="1" xfId="0" applyFont="1" applyBorder="1" applyAlignment="1">
      <alignment horizontal="center" wrapText="1"/>
    </xf>
    <xf numFmtId="4" fontId="10" fillId="0" borderId="1" xfId="0" quotePrefix="1" applyNumberFormat="1" applyFont="1" applyBorder="1" applyAlignment="1">
      <alignment horizontal="center"/>
    </xf>
    <xf numFmtId="0" fontId="9" fillId="0" borderId="1" xfId="0" applyFont="1" applyBorder="1" applyAlignment="1">
      <alignment horizontal="center"/>
    </xf>
    <xf numFmtId="14" fontId="9" fillId="0" borderId="1" xfId="0" applyNumberFormat="1" applyFont="1" applyBorder="1" applyAlignment="1">
      <alignment horizontal="center"/>
    </xf>
    <xf numFmtId="0" fontId="10" fillId="0" borderId="5" xfId="0" applyFont="1" applyBorder="1" applyAlignment="1">
      <alignment horizontal="center" wrapText="1"/>
    </xf>
    <xf numFmtId="0" fontId="9" fillId="0" borderId="5" xfId="0" applyFont="1" applyBorder="1" applyAlignment="1">
      <alignment horizontal="center"/>
    </xf>
    <xf numFmtId="4" fontId="10" fillId="0" borderId="5" xfId="0" quotePrefix="1" applyNumberFormat="1" applyFont="1" applyBorder="1" applyAlignment="1">
      <alignment horizontal="center"/>
    </xf>
    <xf numFmtId="0" fontId="10" fillId="0" borderId="5" xfId="0" applyFont="1" applyBorder="1" applyAlignment="1">
      <alignment wrapText="1"/>
    </xf>
    <xf numFmtId="0" fontId="9" fillId="0" borderId="5" xfId="0" applyFont="1" applyBorder="1" applyAlignment="1">
      <alignment horizontal="center" wrapText="1"/>
    </xf>
    <xf numFmtId="4" fontId="9" fillId="2" borderId="1" xfId="0" quotePrefix="1" applyNumberFormat="1" applyFont="1" applyFill="1" applyBorder="1" applyAlignment="1">
      <alignment horizontal="center"/>
    </xf>
    <xf numFmtId="4" fontId="10" fillId="0" borderId="1" xfId="0" quotePrefix="1" applyNumberFormat="1" applyFont="1" applyBorder="1" applyAlignment="1">
      <alignment horizontal="center" wrapText="1"/>
    </xf>
    <xf numFmtId="49" fontId="11" fillId="0" borderId="0" xfId="0" applyNumberFormat="1" applyFont="1" applyAlignment="1">
      <alignment wrapText="1"/>
    </xf>
    <xf numFmtId="49" fontId="6" fillId="0" borderId="0" xfId="0" applyNumberFormat="1" applyFont="1" applyAlignment="1">
      <alignment wrapText="1"/>
    </xf>
    <xf numFmtId="4" fontId="10" fillId="0" borderId="1" xfId="0" applyNumberFormat="1" applyFont="1" applyBorder="1" applyAlignment="1">
      <alignment horizontal="center"/>
    </xf>
    <xf numFmtId="0" fontId="9" fillId="2" borderId="1" xfId="0" applyFont="1" applyFill="1" applyBorder="1" applyAlignment="1">
      <alignment horizontal="center"/>
    </xf>
    <xf numFmtId="4" fontId="10" fillId="2" borderId="1" xfId="0" quotePrefix="1" applyNumberFormat="1" applyFont="1" applyFill="1" applyBorder="1" applyAlignment="1">
      <alignment horizontal="center"/>
    </xf>
    <xf numFmtId="0" fontId="10" fillId="0" borderId="1" xfId="0" applyFont="1" applyBorder="1" applyAlignment="1">
      <alignment horizontal="center"/>
    </xf>
    <xf numFmtId="49" fontId="12" fillId="0" borderId="0" xfId="0" applyNumberFormat="1" applyFont="1"/>
    <xf numFmtId="0" fontId="6" fillId="0" borderId="0" xfId="0" applyFont="1"/>
    <xf numFmtId="4" fontId="9" fillId="0" borderId="1" xfId="0" quotePrefix="1" applyNumberFormat="1" applyFont="1" applyBorder="1" applyAlignment="1">
      <alignment horizontal="center"/>
    </xf>
    <xf numFmtId="49" fontId="9" fillId="0" borderId="8" xfId="0" applyNumberFormat="1" applyFont="1" applyBorder="1" applyAlignment="1">
      <alignment horizontal="center"/>
    </xf>
    <xf numFmtId="0" fontId="0" fillId="0" borderId="9" xfId="0" applyBorder="1"/>
    <xf numFmtId="0" fontId="9" fillId="0" borderId="7" xfId="0" applyFont="1" applyBorder="1" applyAlignment="1">
      <alignment horizontal="center" wrapText="1"/>
    </xf>
    <xf numFmtId="49" fontId="3" fillId="0" borderId="9" xfId="0" applyNumberFormat="1" applyFont="1" applyBorder="1" applyAlignment="1">
      <alignment horizontal="center" wrapText="1"/>
    </xf>
    <xf numFmtId="0" fontId="9" fillId="0" borderId="8" xfId="0" applyFont="1" applyBorder="1" applyAlignment="1">
      <alignment horizontal="center" wrapText="1"/>
    </xf>
    <xf numFmtId="49" fontId="1" fillId="0" borderId="1" xfId="0" applyNumberFormat="1" applyFont="1" applyBorder="1" applyAlignment="1">
      <alignment horizontal="center" wrapText="1"/>
    </xf>
    <xf numFmtId="49" fontId="9" fillId="0" borderId="1" xfId="0" applyNumberFormat="1" applyFont="1" applyBorder="1" applyAlignment="1">
      <alignment horizontal="center"/>
    </xf>
    <xf numFmtId="49" fontId="10" fillId="0" borderId="4" xfId="0" applyNumberFormat="1" applyFont="1" applyBorder="1" applyAlignment="1">
      <alignment horizontal="center" wrapText="1"/>
    </xf>
    <xf numFmtId="49" fontId="10" fillId="0" borderId="1" xfId="0" applyNumberFormat="1" applyFont="1" applyBorder="1" applyAlignment="1">
      <alignment horizontal="center" wrapText="1"/>
    </xf>
    <xf numFmtId="49" fontId="7" fillId="0" borderId="1" xfId="0" applyNumberFormat="1" applyFont="1" applyBorder="1" applyAlignment="1">
      <alignment horizontal="center"/>
    </xf>
    <xf numFmtId="0" fontId="7" fillId="0" borderId="1" xfId="1" applyFont="1" applyBorder="1" applyAlignment="1">
      <alignment horizontal="center"/>
    </xf>
    <xf numFmtId="4" fontId="7" fillId="0" borderId="1" xfId="1" applyNumberFormat="1" applyFont="1" applyBorder="1" applyAlignment="1">
      <alignment horizontal="center"/>
    </xf>
    <xf numFmtId="0" fontId="7" fillId="0" borderId="1" xfId="1" applyFont="1" applyBorder="1" applyAlignment="1">
      <alignment horizontal="center" wrapText="1"/>
    </xf>
    <xf numFmtId="0" fontId="7" fillId="0" borderId="1" xfId="0" applyFont="1" applyBorder="1" applyAlignment="1">
      <alignment horizontal="center" wrapText="1"/>
    </xf>
    <xf numFmtId="4" fontId="7" fillId="0" borderId="1" xfId="0" applyNumberFormat="1" applyFont="1" applyBorder="1" applyAlignment="1">
      <alignment horizontal="center" wrapText="1"/>
    </xf>
    <xf numFmtId="4" fontId="7" fillId="0" borderId="4" xfId="0" applyNumberFormat="1" applyFont="1" applyBorder="1" applyAlignment="1">
      <alignment horizontal="center" wrapText="1"/>
    </xf>
    <xf numFmtId="49" fontId="7" fillId="0" borderId="1" xfId="0" applyNumberFormat="1" applyFont="1" applyBorder="1" applyAlignment="1">
      <alignment horizontal="center" wrapText="1"/>
    </xf>
    <xf numFmtId="0" fontId="10" fillId="0" borderId="4" xfId="0" applyFont="1" applyBorder="1" applyAlignment="1">
      <alignment horizontal="center"/>
    </xf>
    <xf numFmtId="49" fontId="9" fillId="0" borderId="1" xfId="0" applyNumberFormat="1" applyFont="1" applyBorder="1" applyAlignment="1">
      <alignment horizontal="center" wrapText="1"/>
    </xf>
    <xf numFmtId="4" fontId="9" fillId="0" borderId="1" xfId="0" applyNumberFormat="1" applyFont="1" applyBorder="1" applyAlignment="1">
      <alignment horizontal="center"/>
    </xf>
    <xf numFmtId="0" fontId="7" fillId="0" borderId="4" xfId="0" applyFont="1" applyBorder="1" applyAlignment="1">
      <alignment horizontal="center" wrapText="1"/>
    </xf>
    <xf numFmtId="0" fontId="9" fillId="0" borderId="4" xfId="0" applyFont="1" applyBorder="1" applyAlignment="1">
      <alignment horizontal="center" wrapText="1"/>
    </xf>
    <xf numFmtId="0" fontId="9" fillId="0" borderId="4" xfId="0" applyFont="1" applyBorder="1" applyAlignment="1">
      <alignment horizontal="center"/>
    </xf>
    <xf numFmtId="0" fontId="13" fillId="0" borderId="0" xfId="0" applyFont="1"/>
    <xf numFmtId="0" fontId="0" fillId="0" borderId="0" xfId="0" applyAlignment="1">
      <alignment wrapText="1"/>
    </xf>
    <xf numFmtId="0" fontId="1" fillId="0" borderId="1" xfId="0" applyFont="1" applyBorder="1"/>
    <xf numFmtId="0" fontId="3" fillId="0" borderId="1" xfId="0" applyFont="1" applyBorder="1"/>
    <xf numFmtId="0" fontId="3" fillId="0" borderId="10" xfId="0" applyFont="1" applyBorder="1"/>
    <xf numFmtId="0" fontId="3" fillId="0" borderId="11" xfId="0" applyFont="1" applyBorder="1"/>
    <xf numFmtId="0" fontId="7" fillId="0" borderId="1" xfId="0" applyFont="1" applyBorder="1" applyAlignment="1">
      <alignment horizontal="center" vertical="center" wrapText="1"/>
    </xf>
    <xf numFmtId="0" fontId="3" fillId="0" borderId="1" xfId="0" quotePrefix="1" applyFont="1" applyBorder="1" applyAlignment="1">
      <alignment horizontal="center" wrapText="1"/>
    </xf>
    <xf numFmtId="4" fontId="10" fillId="0" borderId="4" xfId="0" applyNumberFormat="1" applyFont="1" applyBorder="1" applyAlignment="1">
      <alignment horizontal="center"/>
    </xf>
    <xf numFmtId="0" fontId="3" fillId="0" borderId="9" xfId="0" applyFont="1" applyBorder="1" applyAlignment="1">
      <alignment horizontal="center" wrapText="1"/>
    </xf>
    <xf numFmtId="49" fontId="9" fillId="0" borderId="9" xfId="0" applyNumberFormat="1" applyFont="1" applyBorder="1" applyAlignment="1">
      <alignment horizontal="center" wrapText="1"/>
    </xf>
    <xf numFmtId="0" fontId="10" fillId="0" borderId="9" xfId="0" applyFont="1" applyBorder="1" applyAlignment="1">
      <alignment horizontal="center"/>
    </xf>
    <xf numFmtId="4" fontId="10" fillId="0" borderId="9" xfId="0" applyNumberFormat="1" applyFont="1" applyBorder="1" applyAlignment="1">
      <alignment horizontal="center"/>
    </xf>
    <xf numFmtId="0" fontId="10" fillId="0" borderId="9" xfId="0" applyFont="1" applyBorder="1" applyAlignment="1">
      <alignment horizontal="center" wrapText="1"/>
    </xf>
    <xf numFmtId="49" fontId="9" fillId="0" borderId="0" xfId="0" applyNumberFormat="1" applyFont="1" applyAlignment="1">
      <alignment horizontal="center" wrapText="1"/>
    </xf>
    <xf numFmtId="0" fontId="10" fillId="0" borderId="0" xfId="0" applyFont="1" applyAlignment="1">
      <alignment horizontal="center"/>
    </xf>
    <xf numFmtId="4" fontId="10" fillId="0" borderId="0" xfId="0" applyNumberFormat="1" applyFont="1" applyAlignment="1">
      <alignment horizontal="center"/>
    </xf>
    <xf numFmtId="0" fontId="10" fillId="0" borderId="0" xfId="0" applyFont="1" applyAlignment="1">
      <alignment horizontal="center" wrapText="1"/>
    </xf>
    <xf numFmtId="4" fontId="3" fillId="0" borderId="9" xfId="0" applyNumberFormat="1" applyFont="1" applyBorder="1" applyAlignment="1">
      <alignment horizontal="center" wrapText="1"/>
    </xf>
    <xf numFmtId="0" fontId="3" fillId="0" borderId="1" xfId="0" applyFont="1" applyBorder="1" applyAlignment="1">
      <alignment horizontal="left"/>
    </xf>
    <xf numFmtId="0" fontId="7" fillId="0" borderId="1" xfId="0" applyFont="1" applyBorder="1" applyAlignment="1">
      <alignment horizontal="center"/>
    </xf>
    <xf numFmtId="4" fontId="3" fillId="0" borderId="7" xfId="0" applyNumberFormat="1" applyFont="1" applyBorder="1" applyAlignment="1">
      <alignment horizontal="center" wrapText="1"/>
    </xf>
    <xf numFmtId="14" fontId="7" fillId="0" borderId="1" xfId="0" applyNumberFormat="1" applyFont="1" applyBorder="1" applyAlignment="1">
      <alignment horizontal="center" wrapText="1"/>
    </xf>
    <xf numFmtId="4" fontId="3" fillId="0" borderId="1" xfId="0" applyNumberFormat="1" applyFont="1" applyBorder="1" applyAlignment="1">
      <alignment horizontal="center"/>
    </xf>
    <xf numFmtId="0" fontId="7" fillId="2" borderId="1" xfId="0" applyFont="1" applyFill="1" applyBorder="1" applyAlignment="1">
      <alignment horizontal="center"/>
    </xf>
    <xf numFmtId="4" fontId="3" fillId="2" borderId="1" xfId="0" quotePrefix="1" applyNumberFormat="1" applyFont="1" applyFill="1" applyBorder="1" applyAlignment="1">
      <alignment horizontal="center"/>
    </xf>
    <xf numFmtId="0" fontId="7" fillId="2" borderId="1" xfId="0" applyFont="1" applyFill="1" applyBorder="1" applyAlignment="1">
      <alignment horizontal="center" wrapText="1"/>
    </xf>
    <xf numFmtId="4" fontId="3" fillId="0" borderId="1" xfId="0" quotePrefix="1" applyNumberFormat="1" applyFont="1" applyBorder="1" applyAlignment="1">
      <alignment horizontal="center"/>
    </xf>
    <xf numFmtId="0" fontId="3" fillId="0" borderId="1" xfId="0" applyFont="1" applyBorder="1" applyAlignment="1">
      <alignment horizontal="center"/>
    </xf>
    <xf numFmtId="14" fontId="7" fillId="0" borderId="1" xfId="0" applyNumberFormat="1" applyFont="1" applyBorder="1" applyAlignment="1">
      <alignment horizontal="center"/>
    </xf>
    <xf numFmtId="4" fontId="7" fillId="0" borderId="1" xfId="0" quotePrefix="1" applyNumberFormat="1" applyFont="1" applyBorder="1" applyAlignment="1">
      <alignment horizontal="center"/>
    </xf>
    <xf numFmtId="4" fontId="3" fillId="0" borderId="1" xfId="0" quotePrefix="1" applyNumberFormat="1" applyFont="1" applyBorder="1" applyAlignment="1">
      <alignment horizontal="center" wrapText="1"/>
    </xf>
    <xf numFmtId="0" fontId="7" fillId="0" borderId="7" xfId="0" applyFont="1" applyBorder="1" applyAlignment="1">
      <alignment horizontal="center" wrapText="1"/>
    </xf>
    <xf numFmtId="4" fontId="3" fillId="0" borderId="12" xfId="0" quotePrefix="1" applyNumberFormat="1" applyFont="1" applyBorder="1" applyAlignment="1">
      <alignment horizontal="center" wrapText="1"/>
    </xf>
    <xf numFmtId="4" fontId="3" fillId="0" borderId="7" xfId="0" quotePrefix="1" applyNumberFormat="1" applyFont="1" applyBorder="1" applyAlignment="1">
      <alignment horizontal="center" wrapText="1"/>
    </xf>
    <xf numFmtId="4" fontId="3" fillId="0" borderId="5" xfId="0" applyNumberFormat="1" applyFont="1" applyBorder="1" applyAlignment="1">
      <alignment horizontal="center" wrapText="1"/>
    </xf>
    <xf numFmtId="0" fontId="3" fillId="2" borderId="7" xfId="0" applyFont="1" applyFill="1" applyBorder="1" applyAlignment="1">
      <alignment horizontal="center" wrapText="1"/>
    </xf>
    <xf numFmtId="0" fontId="7" fillId="2" borderId="7" xfId="0" applyFont="1" applyFill="1" applyBorder="1" applyAlignment="1">
      <alignment horizontal="center" wrapText="1"/>
    </xf>
    <xf numFmtId="4" fontId="3" fillId="2" borderId="7" xfId="0" quotePrefix="1" applyNumberFormat="1" applyFont="1" applyFill="1" applyBorder="1" applyAlignment="1">
      <alignment horizontal="center" wrapText="1"/>
    </xf>
    <xf numFmtId="4" fontId="3" fillId="0" borderId="12" xfId="0" quotePrefix="1" applyNumberFormat="1" applyFont="1" applyBorder="1" applyAlignment="1">
      <alignment horizontal="center"/>
    </xf>
    <xf numFmtId="0" fontId="7" fillId="2" borderId="13" xfId="1" applyFont="1" applyFill="1" applyBorder="1" applyAlignment="1">
      <alignment horizontal="center" wrapText="1"/>
    </xf>
    <xf numFmtId="0" fontId="7" fillId="2" borderId="1" xfId="1" applyFont="1" applyFill="1" applyBorder="1" applyAlignment="1">
      <alignment horizontal="center"/>
    </xf>
    <xf numFmtId="0" fontId="7" fillId="2" borderId="5" xfId="1" applyFont="1" applyFill="1" applyBorder="1" applyAlignment="1">
      <alignment horizontal="center"/>
    </xf>
    <xf numFmtId="0" fontId="7" fillId="2" borderId="1" xfId="1" applyFont="1" applyFill="1" applyBorder="1" applyAlignment="1">
      <alignment horizontal="center" wrapText="1"/>
    </xf>
    <xf numFmtId="4" fontId="7" fillId="2" borderId="1" xfId="1" quotePrefix="1" applyNumberFormat="1" applyFont="1" applyFill="1" applyBorder="1" applyAlignment="1">
      <alignment horizontal="center" wrapText="1"/>
    </xf>
    <xf numFmtId="0" fontId="3" fillId="2" borderId="1" xfId="0" applyFont="1" applyFill="1" applyBorder="1" applyAlignment="1">
      <alignment horizontal="left"/>
    </xf>
    <xf numFmtId="0" fontId="3" fillId="2" borderId="1" xfId="0" applyFont="1" applyFill="1" applyBorder="1" applyAlignment="1">
      <alignment horizontal="center" wrapText="1"/>
    </xf>
    <xf numFmtId="49" fontId="9" fillId="2" borderId="1" xfId="0" applyNumberFormat="1" applyFont="1" applyFill="1" applyBorder="1" applyAlignment="1">
      <alignment horizontal="center" wrapText="1"/>
    </xf>
    <xf numFmtId="0" fontId="10" fillId="2" borderId="1" xfId="0" applyFont="1" applyFill="1" applyBorder="1" applyAlignment="1">
      <alignment horizontal="center"/>
    </xf>
    <xf numFmtId="4" fontId="10" fillId="2" borderId="1" xfId="0" applyNumberFormat="1" applyFont="1" applyFill="1" applyBorder="1" applyAlignment="1">
      <alignment horizontal="center"/>
    </xf>
    <xf numFmtId="0" fontId="10" fillId="2" borderId="1" xfId="0" applyFont="1" applyFill="1" applyBorder="1" applyAlignment="1">
      <alignment horizontal="center" wrapText="1"/>
    </xf>
    <xf numFmtId="4" fontId="3" fillId="2" borderId="1" xfId="0" applyNumberFormat="1" applyFont="1" applyFill="1" applyBorder="1" applyAlignment="1">
      <alignment horizontal="center" wrapText="1"/>
    </xf>
    <xf numFmtId="0" fontId="7" fillId="2" borderId="1" xfId="2" applyFont="1" applyFill="1" applyBorder="1" applyAlignment="1">
      <alignment horizontal="center"/>
    </xf>
    <xf numFmtId="4" fontId="7" fillId="2" borderId="1" xfId="1" quotePrefix="1" applyNumberFormat="1" applyFont="1" applyFill="1" applyBorder="1" applyAlignment="1">
      <alignment horizontal="center"/>
    </xf>
    <xf numFmtId="4" fontId="7" fillId="2" borderId="1" xfId="1" applyNumberFormat="1" applyFont="1" applyFill="1" applyBorder="1" applyAlignment="1">
      <alignment horizontal="center"/>
    </xf>
    <xf numFmtId="49" fontId="9" fillId="2" borderId="5" xfId="0" applyNumberFormat="1" applyFont="1" applyFill="1" applyBorder="1" applyAlignment="1">
      <alignment horizontal="center" wrapText="1"/>
    </xf>
    <xf numFmtId="0" fontId="3" fillId="2" borderId="5" xfId="0" applyFont="1" applyFill="1" applyBorder="1" applyAlignment="1">
      <alignment horizontal="center" wrapText="1"/>
    </xf>
    <xf numFmtId="4" fontId="10" fillId="2" borderId="5" xfId="0" applyNumberFormat="1" applyFont="1" applyFill="1" applyBorder="1" applyAlignment="1">
      <alignment horizontal="center"/>
    </xf>
    <xf numFmtId="0" fontId="10" fillId="2" borderId="5" xfId="0" applyFont="1" applyFill="1" applyBorder="1" applyAlignment="1">
      <alignment horizontal="center" wrapText="1"/>
    </xf>
    <xf numFmtId="0" fontId="10" fillId="2" borderId="5" xfId="0" applyFont="1" applyFill="1" applyBorder="1" applyAlignment="1">
      <alignment horizontal="center"/>
    </xf>
    <xf numFmtId="4" fontId="3" fillId="2" borderId="5" xfId="0" applyNumberFormat="1" applyFont="1" applyFill="1" applyBorder="1" applyAlignment="1">
      <alignment horizontal="center" wrapText="1"/>
    </xf>
    <xf numFmtId="0" fontId="3" fillId="0" borderId="12" xfId="0" applyFont="1" applyBorder="1" applyAlignment="1">
      <alignment horizontal="center" wrapText="1"/>
    </xf>
    <xf numFmtId="14" fontId="7" fillId="2" borderId="1" xfId="1" applyNumberFormat="1" applyFont="1" applyFill="1" applyBorder="1" applyAlignment="1">
      <alignment horizontal="center"/>
    </xf>
    <xf numFmtId="49" fontId="7" fillId="2" borderId="1" xfId="0" applyNumberFormat="1" applyFont="1" applyFill="1" applyBorder="1" applyAlignment="1">
      <alignment horizontal="center" wrapText="1"/>
    </xf>
    <xf numFmtId="0" fontId="3" fillId="0" borderId="12" xfId="0" applyFont="1" applyBorder="1" applyAlignment="1">
      <alignment wrapText="1"/>
    </xf>
    <xf numFmtId="0" fontId="7" fillId="0" borderId="13" xfId="0" applyFont="1" applyBorder="1" applyAlignment="1">
      <alignment horizontal="center" wrapText="1"/>
    </xf>
    <xf numFmtId="4" fontId="3" fillId="0" borderId="12" xfId="0" applyNumberFormat="1" applyFont="1" applyBorder="1" applyAlignment="1">
      <alignment horizontal="center"/>
    </xf>
    <xf numFmtId="4" fontId="7" fillId="2" borderId="1" xfId="1" applyNumberFormat="1" applyFont="1" applyFill="1" applyBorder="1" applyAlignment="1">
      <alignment horizontal="center" wrapText="1"/>
    </xf>
    <xf numFmtId="0" fontId="7" fillId="2" borderId="0" xfId="1" applyFont="1" applyFill="1" applyAlignment="1">
      <alignment horizontal="center" wrapText="1"/>
    </xf>
    <xf numFmtId="2" fontId="7" fillId="0" borderId="13" xfId="0" applyNumberFormat="1" applyFont="1" applyBorder="1" applyAlignment="1">
      <alignment horizontal="center" wrapText="1"/>
    </xf>
    <xf numFmtId="0" fontId="7" fillId="2" borderId="14" xfId="1" applyFont="1" applyFill="1" applyBorder="1" applyAlignment="1">
      <alignment horizontal="center" wrapText="1"/>
    </xf>
    <xf numFmtId="2" fontId="7" fillId="0" borderId="15" xfId="0" applyNumberFormat="1" applyFont="1" applyBorder="1" applyAlignment="1">
      <alignment horizontal="center" wrapText="1"/>
    </xf>
    <xf numFmtId="2" fontId="7" fillId="0" borderId="16" xfId="0" applyNumberFormat="1" applyFont="1" applyBorder="1" applyAlignment="1">
      <alignment horizontal="center" wrapText="1"/>
    </xf>
    <xf numFmtId="2" fontId="7" fillId="0" borderId="1" xfId="0" applyNumberFormat="1" applyFont="1" applyBorder="1" applyAlignment="1">
      <alignment horizontal="center" wrapText="1"/>
    </xf>
    <xf numFmtId="2" fontId="7" fillId="0" borderId="5" xfId="0" applyNumberFormat="1" applyFont="1" applyBorder="1" applyAlignment="1">
      <alignment horizontal="center" wrapText="1"/>
    </xf>
    <xf numFmtId="2" fontId="7" fillId="2" borderId="1" xfId="0" applyNumberFormat="1" applyFont="1" applyFill="1" applyBorder="1" applyAlignment="1">
      <alignment horizontal="center" wrapText="1"/>
    </xf>
    <xf numFmtId="0" fontId="3" fillId="2" borderId="1" xfId="0" applyFont="1" applyFill="1" applyBorder="1" applyAlignment="1">
      <alignment horizontal="center"/>
    </xf>
    <xf numFmtId="2" fontId="3" fillId="2" borderId="7" xfId="0" applyNumberFormat="1" applyFont="1" applyFill="1" applyBorder="1" applyAlignment="1">
      <alignment horizontal="center" wrapText="1"/>
    </xf>
    <xf numFmtId="49" fontId="9" fillId="2" borderId="0" xfId="0" applyNumberFormat="1" applyFont="1" applyFill="1" applyAlignment="1">
      <alignment horizontal="center" wrapText="1"/>
    </xf>
    <xf numFmtId="0" fontId="3" fillId="2" borderId="0" xfId="0" applyFont="1" applyFill="1" applyAlignment="1">
      <alignment horizontal="center" wrapText="1"/>
    </xf>
    <xf numFmtId="0" fontId="7" fillId="2" borderId="0" xfId="1" applyFont="1" applyFill="1" applyAlignment="1">
      <alignment horizontal="center"/>
    </xf>
    <xf numFmtId="4" fontId="7" fillId="2" borderId="0" xfId="1" quotePrefix="1" applyNumberFormat="1" applyFont="1" applyFill="1" applyAlignment="1">
      <alignment horizontal="center"/>
    </xf>
    <xf numFmtId="4" fontId="3" fillId="2" borderId="0" xfId="0" applyNumberFormat="1" applyFont="1" applyFill="1" applyAlignment="1">
      <alignment horizontal="center" wrapText="1"/>
    </xf>
    <xf numFmtId="0" fontId="3" fillId="2" borderId="0" xfId="0" applyFont="1" applyFill="1" applyAlignment="1">
      <alignment horizontal="left"/>
    </xf>
    <xf numFmtId="49" fontId="7" fillId="0" borderId="5" xfId="0" applyNumberFormat="1" applyFont="1" applyBorder="1" applyAlignment="1">
      <alignment horizontal="center" wrapText="1"/>
    </xf>
    <xf numFmtId="16" fontId="10" fillId="0" borderId="1" xfId="0" applyNumberFormat="1" applyFont="1" applyBorder="1" applyAlignment="1">
      <alignment horizontal="center"/>
    </xf>
    <xf numFmtId="0" fontId="3" fillId="0" borderId="12" xfId="0" applyFont="1" applyBorder="1" applyAlignment="1">
      <alignment horizontal="center"/>
    </xf>
    <xf numFmtId="0" fontId="7" fillId="0" borderId="7" xfId="0" applyFont="1" applyBorder="1" applyAlignment="1">
      <alignment horizontal="center"/>
    </xf>
    <xf numFmtId="4" fontId="7" fillId="0" borderId="1" xfId="0" quotePrefix="1" applyNumberFormat="1" applyFont="1" applyBorder="1" applyAlignment="1">
      <alignment horizontal="center" wrapText="1"/>
    </xf>
    <xf numFmtId="4" fontId="3" fillId="0" borderId="17" xfId="0" quotePrefix="1" applyNumberFormat="1" applyFont="1" applyBorder="1" applyAlignment="1">
      <alignment horizontal="center" wrapText="1"/>
    </xf>
    <xf numFmtId="4" fontId="3" fillId="0" borderId="3" xfId="0" quotePrefix="1" applyNumberFormat="1" applyFont="1" applyBorder="1" applyAlignment="1">
      <alignment horizontal="center" wrapText="1"/>
    </xf>
    <xf numFmtId="0" fontId="7" fillId="0" borderId="12" xfId="0" applyFont="1" applyBorder="1" applyAlignment="1">
      <alignment horizontal="center"/>
    </xf>
    <xf numFmtId="4" fontId="10" fillId="0" borderId="5" xfId="0" applyNumberFormat="1" applyFont="1" applyBorder="1" applyAlignment="1">
      <alignment horizontal="center"/>
    </xf>
    <xf numFmtId="4" fontId="7" fillId="0" borderId="12" xfId="0" quotePrefix="1" applyNumberFormat="1" applyFont="1" applyBorder="1" applyAlignment="1">
      <alignment horizontal="center" wrapText="1"/>
    </xf>
    <xf numFmtId="0" fontId="3" fillId="0" borderId="0" xfId="0" applyFont="1"/>
    <xf numFmtId="4" fontId="7" fillId="0" borderId="1" xfId="0" applyNumberFormat="1" applyFont="1" applyBorder="1" applyAlignment="1">
      <alignment horizontal="center"/>
    </xf>
    <xf numFmtId="14" fontId="10" fillId="0" borderId="1" xfId="0" applyNumberFormat="1" applyFont="1" applyBorder="1" applyAlignment="1">
      <alignment horizontal="center"/>
    </xf>
    <xf numFmtId="4" fontId="3" fillId="0" borderId="7" xfId="0" applyNumberFormat="1" applyFont="1" applyBorder="1" applyAlignment="1">
      <alignment horizontal="center"/>
    </xf>
    <xf numFmtId="0" fontId="7" fillId="2" borderId="5" xfId="1" applyFont="1" applyFill="1" applyBorder="1" applyAlignment="1">
      <alignment horizontal="center" wrapText="1"/>
    </xf>
    <xf numFmtId="0" fontId="7" fillId="2" borderId="3" xfId="1" applyFont="1" applyFill="1" applyBorder="1" applyAlignment="1">
      <alignment horizontal="center" wrapText="1"/>
    </xf>
    <xf numFmtId="4" fontId="3" fillId="0" borderId="17" xfId="0" quotePrefix="1" applyNumberFormat="1" applyFont="1" applyBorder="1" applyAlignment="1">
      <alignment horizontal="center"/>
    </xf>
    <xf numFmtId="0" fontId="7" fillId="0" borderId="3" xfId="0" applyFont="1" applyBorder="1" applyAlignment="1">
      <alignment horizontal="center" wrapText="1"/>
    </xf>
    <xf numFmtId="0" fontId="7" fillId="0" borderId="14" xfId="0" applyFont="1" applyBorder="1" applyAlignment="1">
      <alignment horizontal="center" wrapText="1"/>
    </xf>
    <xf numFmtId="0" fontId="7" fillId="0" borderId="18" xfId="0" applyFont="1" applyBorder="1" applyAlignment="1">
      <alignment horizontal="center" wrapText="1"/>
    </xf>
    <xf numFmtId="4" fontId="3" fillId="0" borderId="19" xfId="0" quotePrefix="1" applyNumberFormat="1" applyFont="1" applyBorder="1" applyAlignment="1">
      <alignment horizontal="center" wrapText="1"/>
    </xf>
    <xf numFmtId="0" fontId="3" fillId="2" borderId="1" xfId="0" quotePrefix="1" applyFont="1" applyFill="1" applyBorder="1" applyAlignment="1">
      <alignment horizontal="center" wrapText="1"/>
    </xf>
    <xf numFmtId="0" fontId="7" fillId="0" borderId="12" xfId="0" applyFont="1" applyBorder="1" applyAlignment="1">
      <alignment horizontal="center" wrapText="1"/>
    </xf>
    <xf numFmtId="4" fontId="7" fillId="0" borderId="12" xfId="0" applyNumberFormat="1" applyFont="1" applyBorder="1" applyAlignment="1">
      <alignment horizontal="center" wrapText="1"/>
    </xf>
    <xf numFmtId="0" fontId="7" fillId="0" borderId="20" xfId="0" applyFont="1" applyBorder="1" applyAlignment="1">
      <alignment horizontal="center" wrapText="1"/>
    </xf>
    <xf numFmtId="4" fontId="0" fillId="0" borderId="0" xfId="0" applyNumberFormat="1"/>
    <xf numFmtId="0" fontId="7" fillId="0" borderId="12" xfId="0" applyFont="1" applyBorder="1" applyAlignment="1">
      <alignment horizontal="center" vertical="center" wrapText="1"/>
    </xf>
    <xf numFmtId="0" fontId="3" fillId="0" borderId="5" xfId="0" applyFont="1" applyBorder="1" applyAlignment="1">
      <alignment horizontal="center" wrapText="1"/>
    </xf>
    <xf numFmtId="0" fontId="10" fillId="0" borderId="5" xfId="0" applyFont="1" applyBorder="1" applyAlignment="1">
      <alignment horizontal="center"/>
    </xf>
    <xf numFmtId="4" fontId="3" fillId="0" borderId="5" xfId="0" applyNumberFormat="1" applyFont="1" applyBorder="1" applyAlignment="1">
      <alignment horizontal="center"/>
    </xf>
    <xf numFmtId="0" fontId="3" fillId="0" borderId="7" xfId="0" applyFont="1" applyBorder="1" applyAlignment="1">
      <alignment horizontal="center" wrapText="1"/>
    </xf>
    <xf numFmtId="0" fontId="7" fillId="2" borderId="1" xfId="1" quotePrefix="1" applyFont="1" applyFill="1" applyBorder="1" applyAlignment="1">
      <alignment horizontal="center" wrapText="1"/>
    </xf>
    <xf numFmtId="49" fontId="9" fillId="2" borderId="1" xfId="0" quotePrefix="1" applyNumberFormat="1" applyFont="1" applyFill="1" applyBorder="1" applyAlignment="1">
      <alignment horizontal="center" wrapText="1"/>
    </xf>
    <xf numFmtId="0" fontId="3" fillId="2" borderId="5" xfId="0" applyFont="1" applyFill="1" applyBorder="1" applyAlignment="1">
      <alignment horizontal="left"/>
    </xf>
    <xf numFmtId="4" fontId="7" fillId="2" borderId="5" xfId="1" quotePrefix="1" applyNumberFormat="1" applyFont="1" applyFill="1" applyBorder="1" applyAlignment="1">
      <alignment horizontal="center" wrapText="1"/>
    </xf>
    <xf numFmtId="0" fontId="7" fillId="0" borderId="5" xfId="0" applyFont="1" applyBorder="1" applyAlignment="1">
      <alignment horizontal="center" wrapText="1"/>
    </xf>
    <xf numFmtId="14" fontId="6" fillId="0" borderId="12" xfId="0" applyNumberFormat="1" applyFont="1" applyBorder="1" applyAlignment="1">
      <alignment horizontal="center" wrapText="1"/>
    </xf>
    <xf numFmtId="4" fontId="3" fillId="2" borderId="1" xfId="0" quotePrefix="1" applyNumberFormat="1" applyFont="1" applyFill="1" applyBorder="1" applyAlignment="1">
      <alignment horizontal="center" wrapText="1"/>
    </xf>
    <xf numFmtId="0" fontId="7" fillId="2" borderId="15" xfId="0" applyFont="1" applyFill="1" applyBorder="1" applyAlignment="1">
      <alignment horizontal="center" wrapText="1"/>
    </xf>
    <xf numFmtId="4" fontId="7" fillId="0" borderId="1" xfId="1" quotePrefix="1" applyNumberFormat="1" applyFont="1" applyBorder="1" applyAlignment="1">
      <alignment horizontal="center" wrapText="1"/>
    </xf>
    <xf numFmtId="4" fontId="3" fillId="2" borderId="21" xfId="0" quotePrefix="1" applyNumberFormat="1" applyFont="1" applyFill="1" applyBorder="1" applyAlignment="1">
      <alignment horizontal="center" wrapText="1"/>
    </xf>
    <xf numFmtId="0" fontId="6" fillId="2" borderId="1" xfId="0" applyFont="1" applyFill="1" applyBorder="1" applyAlignment="1">
      <alignment wrapText="1"/>
    </xf>
    <xf numFmtId="4" fontId="7" fillId="2" borderId="22" xfId="1" applyNumberFormat="1" applyFont="1" applyFill="1" applyBorder="1" applyAlignment="1">
      <alignment horizontal="center"/>
    </xf>
    <xf numFmtId="0" fontId="7" fillId="2" borderId="12" xfId="0" applyFont="1" applyFill="1" applyBorder="1" applyAlignment="1">
      <alignment horizontal="center" wrapText="1"/>
    </xf>
    <xf numFmtId="4" fontId="3" fillId="2" borderId="12" xfId="0" quotePrefix="1" applyNumberFormat="1" applyFont="1" applyFill="1" applyBorder="1" applyAlignment="1">
      <alignment horizontal="center" wrapText="1"/>
    </xf>
    <xf numFmtId="0" fontId="7" fillId="0" borderId="5" xfId="1" applyFont="1" applyBorder="1" applyAlignment="1">
      <alignment horizontal="center"/>
    </xf>
    <xf numFmtId="4" fontId="7" fillId="0" borderId="5" xfId="1" quotePrefix="1" applyNumberFormat="1" applyFont="1" applyBorder="1" applyAlignment="1">
      <alignment horizontal="center" wrapText="1"/>
    </xf>
    <xf numFmtId="0" fontId="9" fillId="2" borderId="1" xfId="1" applyFont="1" applyFill="1" applyBorder="1" applyAlignment="1">
      <alignment horizontal="center"/>
    </xf>
    <xf numFmtId="4" fontId="9" fillId="2" borderId="1" xfId="1" quotePrefix="1" applyNumberFormat="1" applyFont="1" applyFill="1" applyBorder="1" applyAlignment="1">
      <alignment horizontal="center" wrapText="1"/>
    </xf>
    <xf numFmtId="0" fontId="9" fillId="2" borderId="1" xfId="0" applyFont="1" applyFill="1" applyBorder="1" applyAlignment="1">
      <alignment horizontal="left"/>
    </xf>
    <xf numFmtId="0" fontId="9" fillId="2" borderId="1" xfId="1" applyFont="1" applyFill="1" applyBorder="1" applyAlignment="1">
      <alignment horizontal="center" wrapText="1"/>
    </xf>
    <xf numFmtId="0" fontId="9" fillId="2" borderId="1" xfId="1" quotePrefix="1" applyFont="1" applyFill="1" applyBorder="1" applyAlignment="1">
      <alignment horizontal="center" wrapText="1"/>
    </xf>
    <xf numFmtId="0" fontId="1" fillId="0" borderId="6" xfId="0" applyFont="1" applyBorder="1" applyAlignment="1">
      <alignment horizontal="center"/>
    </xf>
    <xf numFmtId="0" fontId="2" fillId="0" borderId="6" xfId="0" applyFont="1" applyBorder="1" applyAlignment="1">
      <alignment horizontal="center"/>
    </xf>
    <xf numFmtId="0" fontId="1" fillId="0" borderId="0" xfId="0" applyFont="1" applyAlignment="1">
      <alignment horizontal="center"/>
    </xf>
  </cellXfs>
  <cellStyles count="4">
    <cellStyle name="Obično" xfId="0" builtinId="0"/>
    <cellStyle name="Obično 2" xfId="1"/>
    <cellStyle name="Obično 3" xfId="2"/>
    <cellStyle name="Obično 3 2" xfId="3"/>
  </cellStyles>
  <dxfs count="74">
    <dxf>
      <fill>
        <patternFill>
          <bgColor rgb="FF00B0F0"/>
        </patternFill>
      </fill>
    </dxf>
    <dxf>
      <fill>
        <patternFill>
          <bgColor rgb="FFFFC000"/>
        </patternFill>
      </fill>
    </dxf>
    <dxf>
      <fill>
        <patternFill>
          <bgColor rgb="FFFF0000"/>
        </patternFill>
      </fill>
    </dxf>
    <dxf>
      <fill>
        <patternFill>
          <bgColor theme="0" tint="-0.499984740745262"/>
        </patternFill>
      </fill>
    </dxf>
    <dxf>
      <fill>
        <patternFill>
          <bgColor rgb="FF00B0F0"/>
        </patternFill>
      </fill>
    </dxf>
    <dxf>
      <fill>
        <patternFill>
          <bgColor rgb="FFFFC000"/>
        </patternFill>
      </fill>
    </dxf>
    <dxf>
      <fill>
        <patternFill>
          <bgColor rgb="FFFF0000"/>
        </patternFill>
      </fill>
    </dxf>
    <dxf>
      <fill>
        <patternFill>
          <bgColor theme="0" tint="-0.499984740745262"/>
        </patternFill>
      </fill>
    </dxf>
    <dxf>
      <fill>
        <patternFill>
          <bgColor rgb="FF00B0F0"/>
        </patternFill>
      </fill>
    </dxf>
    <dxf>
      <fill>
        <patternFill>
          <bgColor rgb="FFFFC000"/>
        </patternFill>
      </fill>
    </dxf>
    <dxf>
      <fill>
        <patternFill>
          <bgColor rgb="FFFF0000"/>
        </patternFill>
      </fill>
    </dxf>
    <dxf>
      <fill>
        <patternFill>
          <bgColor theme="0" tint="-0.499984740745262"/>
        </patternFill>
      </fill>
    </dxf>
    <dxf>
      <fill>
        <patternFill>
          <bgColor rgb="FF00B0F0"/>
        </patternFill>
      </fill>
    </dxf>
    <dxf>
      <fill>
        <patternFill>
          <bgColor rgb="FFFFC000"/>
        </patternFill>
      </fill>
    </dxf>
    <dxf>
      <fill>
        <patternFill>
          <bgColor rgb="FFFF0000"/>
        </patternFill>
      </fill>
    </dxf>
    <dxf>
      <fill>
        <patternFill>
          <bgColor theme="0" tint="-0.499984740745262"/>
        </patternFill>
      </fill>
    </dxf>
    <dxf>
      <fill>
        <patternFill>
          <bgColor rgb="FF00B0F0"/>
        </patternFill>
      </fill>
    </dxf>
    <dxf>
      <fill>
        <patternFill>
          <bgColor rgb="FFFFC000"/>
        </patternFill>
      </fill>
    </dxf>
    <dxf>
      <fill>
        <patternFill>
          <bgColor rgb="FFFF0000"/>
        </patternFill>
      </fill>
    </dxf>
    <dxf>
      <fill>
        <patternFill>
          <bgColor theme="0" tint="-0.499984740745262"/>
        </patternFill>
      </fill>
    </dxf>
    <dxf>
      <fill>
        <patternFill>
          <bgColor rgb="FF00B0F0"/>
        </patternFill>
      </fill>
    </dxf>
    <dxf>
      <fill>
        <patternFill>
          <bgColor rgb="FFFFC000"/>
        </patternFill>
      </fill>
    </dxf>
    <dxf>
      <fill>
        <patternFill>
          <bgColor rgb="FFFF0000"/>
        </patternFill>
      </fill>
    </dxf>
    <dxf>
      <fill>
        <patternFill>
          <bgColor theme="0" tint="-0.499984740745262"/>
        </patternFill>
      </fill>
    </dxf>
    <dxf>
      <fill>
        <patternFill>
          <bgColor rgb="FF00B0F0"/>
        </patternFill>
      </fill>
    </dxf>
    <dxf>
      <fill>
        <patternFill>
          <bgColor rgb="FFFFC000"/>
        </patternFill>
      </fill>
    </dxf>
    <dxf>
      <fill>
        <patternFill>
          <bgColor rgb="FFFF0000"/>
        </patternFill>
      </fill>
    </dxf>
    <dxf>
      <fill>
        <patternFill>
          <bgColor theme="0" tint="-0.499984740745262"/>
        </patternFill>
      </fill>
    </dxf>
    <dxf>
      <fill>
        <patternFill>
          <bgColor rgb="FF00B0F0"/>
        </patternFill>
      </fill>
    </dxf>
    <dxf>
      <fill>
        <patternFill>
          <bgColor rgb="FFFFC000"/>
        </patternFill>
      </fill>
    </dxf>
    <dxf>
      <fill>
        <patternFill>
          <bgColor rgb="FFFF0000"/>
        </patternFill>
      </fill>
    </dxf>
    <dxf>
      <fill>
        <patternFill>
          <bgColor theme="0" tint="-0.499984740745262"/>
        </patternFill>
      </fill>
    </dxf>
    <dxf>
      <fill>
        <patternFill>
          <bgColor rgb="FF00B0F0"/>
        </patternFill>
      </fill>
    </dxf>
    <dxf>
      <fill>
        <patternFill>
          <bgColor rgb="FFFFC000"/>
        </patternFill>
      </fill>
    </dxf>
    <dxf>
      <fill>
        <patternFill>
          <bgColor rgb="FFFF0000"/>
        </patternFill>
      </fill>
    </dxf>
    <dxf>
      <fill>
        <patternFill>
          <bgColor theme="0" tint="-0.499984740745262"/>
        </patternFill>
      </fill>
    </dxf>
    <dxf>
      <fill>
        <patternFill>
          <bgColor rgb="FF00B0F0"/>
        </patternFill>
      </fill>
    </dxf>
    <dxf>
      <fill>
        <patternFill>
          <bgColor rgb="FFFFC000"/>
        </patternFill>
      </fill>
    </dxf>
    <dxf>
      <fill>
        <patternFill>
          <bgColor rgb="FFFF0000"/>
        </patternFill>
      </fill>
    </dxf>
    <dxf>
      <fill>
        <patternFill>
          <bgColor theme="0" tint="-0.499984740745262"/>
        </patternFill>
      </fill>
    </dxf>
    <dxf>
      <fill>
        <patternFill>
          <bgColor rgb="FF00B0F0"/>
        </patternFill>
      </fill>
    </dxf>
    <dxf>
      <fill>
        <patternFill>
          <bgColor rgb="FFFFC000"/>
        </patternFill>
      </fill>
    </dxf>
    <dxf>
      <fill>
        <patternFill>
          <bgColor rgb="FFFF0000"/>
        </patternFill>
      </fill>
    </dxf>
    <dxf>
      <fill>
        <patternFill>
          <bgColor theme="0" tint="-0.499984740745262"/>
        </patternFill>
      </fill>
    </dxf>
    <dxf>
      <fill>
        <patternFill>
          <bgColor rgb="FF00B0F0"/>
        </patternFill>
      </fill>
    </dxf>
    <dxf>
      <fill>
        <patternFill>
          <bgColor rgb="FFFFC000"/>
        </patternFill>
      </fill>
    </dxf>
    <dxf>
      <fill>
        <patternFill>
          <bgColor rgb="FFFF0000"/>
        </patternFill>
      </fill>
    </dxf>
    <dxf>
      <fill>
        <patternFill>
          <bgColor theme="0" tint="-0.499984740745262"/>
        </patternFill>
      </fill>
    </dxf>
    <dxf>
      <fill>
        <patternFill>
          <bgColor rgb="FF00B0F0"/>
        </patternFill>
      </fill>
    </dxf>
    <dxf>
      <fill>
        <patternFill>
          <bgColor rgb="FFFFC000"/>
        </patternFill>
      </fill>
    </dxf>
    <dxf>
      <fill>
        <patternFill>
          <bgColor rgb="FFFF0000"/>
        </patternFill>
      </fill>
    </dxf>
    <dxf>
      <fill>
        <patternFill>
          <bgColor theme="0" tint="-0.499984740745262"/>
        </patternFill>
      </fill>
    </dxf>
    <dxf>
      <fill>
        <patternFill>
          <bgColor rgb="FF00B0F0"/>
        </patternFill>
      </fill>
    </dxf>
    <dxf>
      <fill>
        <patternFill>
          <bgColor rgb="FFFFC000"/>
        </patternFill>
      </fill>
    </dxf>
    <dxf>
      <fill>
        <patternFill>
          <bgColor rgb="FFFF0000"/>
        </patternFill>
      </fill>
    </dxf>
    <dxf>
      <fill>
        <patternFill>
          <bgColor theme="0" tint="-0.499984740745262"/>
        </patternFill>
      </fill>
    </dxf>
    <dxf>
      <fill>
        <patternFill>
          <bgColor rgb="FF00B0F0"/>
        </patternFill>
      </fill>
    </dxf>
    <dxf>
      <fill>
        <patternFill>
          <bgColor rgb="FFFFC000"/>
        </patternFill>
      </fill>
    </dxf>
    <dxf>
      <fill>
        <patternFill>
          <bgColor rgb="FFFF0000"/>
        </patternFill>
      </fill>
    </dxf>
    <dxf>
      <fill>
        <patternFill>
          <bgColor theme="0" tint="-0.499984740745262"/>
        </patternFill>
      </fill>
    </dxf>
    <dxf>
      <fill>
        <patternFill>
          <bgColor rgb="FF00B0F0"/>
        </patternFill>
      </fill>
    </dxf>
    <dxf>
      <fill>
        <patternFill>
          <bgColor rgb="FFFFC000"/>
        </patternFill>
      </fill>
    </dxf>
    <dxf>
      <fill>
        <patternFill>
          <bgColor rgb="FFFF0000"/>
        </patternFill>
      </fill>
    </dxf>
    <dxf>
      <fill>
        <patternFill>
          <bgColor theme="0" tint="-0.499984740745262"/>
        </patternFill>
      </fill>
    </dxf>
    <dxf>
      <fill>
        <patternFill>
          <bgColor rgb="FF00B0F0"/>
        </patternFill>
      </fill>
    </dxf>
    <dxf>
      <fill>
        <patternFill>
          <bgColor rgb="FFFFC000"/>
        </patternFill>
      </fill>
    </dxf>
    <dxf>
      <fill>
        <patternFill>
          <bgColor rgb="FFFF0000"/>
        </patternFill>
      </fill>
    </dxf>
    <dxf>
      <fill>
        <patternFill>
          <bgColor theme="0" tint="-0.499984740745262"/>
        </patternFill>
      </fill>
    </dxf>
    <dxf>
      <fill>
        <patternFill>
          <bgColor rgb="FF00B0F0"/>
        </patternFill>
      </fill>
    </dxf>
    <dxf>
      <fill>
        <patternFill>
          <bgColor rgb="FFFFC000"/>
        </patternFill>
      </fill>
    </dxf>
    <dxf>
      <fill>
        <patternFill>
          <bgColor rgb="FFFF0000"/>
        </patternFill>
      </fill>
    </dxf>
    <dxf>
      <fill>
        <patternFill>
          <bgColor theme="0" tint="-0.499984740745262"/>
        </patternFill>
      </fill>
    </dxf>
    <dxf>
      <fill>
        <patternFill>
          <bgColor rgb="FF00B0F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991"/>
  <sheetViews>
    <sheetView tabSelected="1" topLeftCell="A1329" zoomScaleNormal="100" workbookViewId="0">
      <selection activeCell="J805" sqref="J805"/>
    </sheetView>
  </sheetViews>
  <sheetFormatPr defaultRowHeight="15"/>
  <cols>
    <col min="1" max="1" width="6.140625" customWidth="1"/>
    <col min="2" max="2" width="31.7109375" style="78" customWidth="1"/>
    <col min="3" max="3" width="15.28515625" customWidth="1"/>
    <col min="4" max="4" width="14.5703125" customWidth="1"/>
    <col min="5" max="5" width="13.140625" customWidth="1"/>
    <col min="6" max="6" width="17" customWidth="1"/>
    <col min="7" max="7" width="13.42578125" customWidth="1"/>
    <col min="8" max="8" width="25.28515625" customWidth="1"/>
    <col min="9" max="9" width="12.28515625" customWidth="1"/>
    <col min="10" max="10" width="16.28515625" customWidth="1"/>
    <col min="11" max="11" width="15.140625" customWidth="1"/>
    <col min="12" max="12" width="40.42578125" customWidth="1"/>
  </cols>
  <sheetData>
    <row r="1" spans="1:10">
      <c r="A1" s="215" t="s">
        <v>0</v>
      </c>
      <c r="B1" s="215"/>
    </row>
    <row r="2" spans="1:10">
      <c r="A2" s="215" t="s">
        <v>1</v>
      </c>
      <c r="B2" s="215"/>
    </row>
    <row r="4" spans="1:10">
      <c r="C4" s="11"/>
      <c r="D4" s="10"/>
      <c r="E4" s="10"/>
      <c r="F4" s="12"/>
      <c r="G4" s="10"/>
      <c r="H4" s="10"/>
      <c r="I4" s="10"/>
      <c r="J4" s="10"/>
    </row>
    <row r="5" spans="1:10" ht="15.75" customHeight="1" thickBot="1">
      <c r="A5" s="214" t="s">
        <v>201</v>
      </c>
      <c r="B5" s="214"/>
      <c r="C5" s="214"/>
      <c r="D5" s="214"/>
      <c r="E5" s="214"/>
      <c r="F5" s="214"/>
      <c r="G5" s="214"/>
      <c r="H5" s="214"/>
      <c r="I5" s="214"/>
      <c r="J5" s="214"/>
    </row>
    <row r="6" spans="1:10" ht="58.5" thickBot="1">
      <c r="A6" s="79" t="s">
        <v>942</v>
      </c>
      <c r="B6" s="1" t="s">
        <v>943</v>
      </c>
      <c r="C6" s="7" t="s">
        <v>2</v>
      </c>
      <c r="D6" s="8" t="s">
        <v>3</v>
      </c>
      <c r="E6" s="8" t="s">
        <v>4</v>
      </c>
      <c r="F6" s="8" t="s">
        <v>5</v>
      </c>
      <c r="G6" s="8" t="s">
        <v>6</v>
      </c>
      <c r="H6" s="8" t="s">
        <v>7</v>
      </c>
      <c r="I6" s="8" t="s">
        <v>8</v>
      </c>
      <c r="J6" s="8" t="s">
        <v>9</v>
      </c>
    </row>
    <row r="7" spans="1:10" ht="30.75" thickBot="1">
      <c r="A7" s="80" t="s">
        <v>944</v>
      </c>
      <c r="B7" s="20" t="s">
        <v>1236</v>
      </c>
      <c r="C7" s="6" t="s">
        <v>200</v>
      </c>
      <c r="D7" s="2" t="s">
        <v>25</v>
      </c>
      <c r="E7" s="2" t="s">
        <v>76</v>
      </c>
      <c r="F7" s="9">
        <v>53188.38</v>
      </c>
      <c r="G7" s="2" t="s">
        <v>30</v>
      </c>
      <c r="H7" s="2" t="s">
        <v>17</v>
      </c>
      <c r="I7" s="2" t="s">
        <v>55</v>
      </c>
      <c r="J7" s="9">
        <v>53188.38</v>
      </c>
    </row>
    <row r="8" spans="1:10" ht="45.75" thickBot="1">
      <c r="A8" s="80" t="s">
        <v>945</v>
      </c>
      <c r="B8" s="20" t="s">
        <v>1237</v>
      </c>
      <c r="C8" s="6" t="s">
        <v>202</v>
      </c>
      <c r="D8" s="2" t="s">
        <v>25</v>
      </c>
      <c r="E8" s="2" t="s">
        <v>76</v>
      </c>
      <c r="F8" s="9">
        <v>95760</v>
      </c>
      <c r="G8" s="2" t="s">
        <v>30</v>
      </c>
      <c r="H8" s="2" t="s">
        <v>58</v>
      </c>
      <c r="I8" s="2" t="s">
        <v>55</v>
      </c>
      <c r="J8" s="9">
        <v>95760</v>
      </c>
    </row>
    <row r="9" spans="1:10" ht="30.75" thickBot="1">
      <c r="A9" s="80" t="s">
        <v>946</v>
      </c>
      <c r="B9" s="20" t="s">
        <v>1238</v>
      </c>
      <c r="C9" s="6" t="s">
        <v>203</v>
      </c>
      <c r="D9" s="2" t="s">
        <v>25</v>
      </c>
      <c r="E9" s="2" t="s">
        <v>81</v>
      </c>
      <c r="F9" s="9">
        <v>105404.4</v>
      </c>
      <c r="G9" s="2" t="s">
        <v>30</v>
      </c>
      <c r="H9" s="2" t="s">
        <v>17</v>
      </c>
      <c r="I9" s="2" t="s">
        <v>55</v>
      </c>
      <c r="J9" s="9">
        <v>105404.4</v>
      </c>
    </row>
    <row r="10" spans="1:10" ht="30.75" thickBot="1">
      <c r="A10" s="80" t="s">
        <v>947</v>
      </c>
      <c r="B10" s="20" t="s">
        <v>1239</v>
      </c>
      <c r="C10" s="6" t="s">
        <v>204</v>
      </c>
      <c r="D10" s="2" t="s">
        <v>25</v>
      </c>
      <c r="E10" s="2" t="s">
        <v>79</v>
      </c>
      <c r="F10" s="9">
        <v>51528.959999999999</v>
      </c>
      <c r="G10" s="2" t="s">
        <v>30</v>
      </c>
      <c r="H10" s="2" t="s">
        <v>17</v>
      </c>
      <c r="I10" s="2" t="s">
        <v>55</v>
      </c>
      <c r="J10" s="9">
        <v>51528.959999999999</v>
      </c>
    </row>
    <row r="11" spans="1:10" ht="30.75" thickBot="1">
      <c r="A11" s="80" t="s">
        <v>948</v>
      </c>
      <c r="B11" s="20" t="s">
        <v>1240</v>
      </c>
      <c r="C11" s="6" t="s">
        <v>205</v>
      </c>
      <c r="D11" s="2" t="s">
        <v>25</v>
      </c>
      <c r="E11" s="3">
        <v>43860</v>
      </c>
      <c r="F11" s="9">
        <v>94863.96</v>
      </c>
      <c r="G11" s="2" t="s">
        <v>30</v>
      </c>
      <c r="H11" s="2" t="s">
        <v>17</v>
      </c>
      <c r="I11" s="2" t="s">
        <v>55</v>
      </c>
      <c r="J11" s="9">
        <v>94863.96</v>
      </c>
    </row>
    <row r="12" spans="1:10" ht="45.75" thickBot="1">
      <c r="A12" s="80" t="s">
        <v>949</v>
      </c>
      <c r="B12" s="20" t="s">
        <v>1241</v>
      </c>
      <c r="C12" s="6" t="s">
        <v>206</v>
      </c>
      <c r="D12" s="2" t="s">
        <v>25</v>
      </c>
      <c r="E12" s="3" t="s">
        <v>207</v>
      </c>
      <c r="F12" s="9">
        <v>197306.93</v>
      </c>
      <c r="G12" s="2" t="s">
        <v>30</v>
      </c>
      <c r="H12" s="2" t="s">
        <v>92</v>
      </c>
      <c r="I12" s="2" t="s">
        <v>55</v>
      </c>
      <c r="J12" s="9">
        <v>197306.93</v>
      </c>
    </row>
    <row r="13" spans="1:10" ht="30.75" thickBot="1">
      <c r="A13" s="80" t="s">
        <v>950</v>
      </c>
      <c r="B13" s="20" t="s">
        <v>1242</v>
      </c>
      <c r="C13" s="6" t="s">
        <v>208</v>
      </c>
      <c r="D13" s="2" t="s">
        <v>25</v>
      </c>
      <c r="E13" s="3" t="s">
        <v>209</v>
      </c>
      <c r="F13" s="9">
        <v>52370.96</v>
      </c>
      <c r="G13" s="2" t="s">
        <v>30</v>
      </c>
      <c r="H13" s="2" t="s">
        <v>14</v>
      </c>
      <c r="I13" s="2" t="s">
        <v>55</v>
      </c>
      <c r="J13" s="9">
        <v>52370.96</v>
      </c>
    </row>
    <row r="14" spans="1:10" ht="75.75" thickBot="1">
      <c r="A14" s="80" t="s">
        <v>951</v>
      </c>
      <c r="B14" s="20" t="s">
        <v>1243</v>
      </c>
      <c r="C14" s="6" t="s">
        <v>210</v>
      </c>
      <c r="D14" s="2" t="s">
        <v>25</v>
      </c>
      <c r="E14" s="2" t="s">
        <v>211</v>
      </c>
      <c r="F14" s="9">
        <v>65250</v>
      </c>
      <c r="G14" s="2" t="s">
        <v>212</v>
      </c>
      <c r="H14" s="2" t="s">
        <v>213</v>
      </c>
      <c r="I14" s="2" t="s">
        <v>214</v>
      </c>
      <c r="J14" s="9">
        <v>65250</v>
      </c>
    </row>
    <row r="15" spans="1:10" ht="45.75" thickBot="1">
      <c r="A15" s="80" t="s">
        <v>952</v>
      </c>
      <c r="B15" s="20" t="s">
        <v>1244</v>
      </c>
      <c r="C15" s="6" t="s">
        <v>215</v>
      </c>
      <c r="D15" s="2" t="s">
        <v>25</v>
      </c>
      <c r="E15" s="2" t="s">
        <v>104</v>
      </c>
      <c r="F15" s="9">
        <v>59996.25</v>
      </c>
      <c r="G15" s="2" t="s">
        <v>216</v>
      </c>
      <c r="H15" s="2" t="s">
        <v>217</v>
      </c>
      <c r="I15" s="2" t="s">
        <v>106</v>
      </c>
      <c r="J15" s="9">
        <v>59996.25</v>
      </c>
    </row>
    <row r="16" spans="1:10" ht="45.75" thickBot="1">
      <c r="A16" s="80" t="s">
        <v>953</v>
      </c>
      <c r="B16" s="15" t="s">
        <v>1245</v>
      </c>
      <c r="C16" s="6" t="s">
        <v>218</v>
      </c>
      <c r="D16" s="2" t="s">
        <v>25</v>
      </c>
      <c r="E16" s="3" t="s">
        <v>219</v>
      </c>
      <c r="F16" s="9">
        <v>59250.87</v>
      </c>
      <c r="G16" s="2" t="s">
        <v>30</v>
      </c>
      <c r="H16" s="2" t="s">
        <v>33</v>
      </c>
      <c r="I16" s="2" t="s">
        <v>55</v>
      </c>
      <c r="J16" s="9">
        <v>59250.87</v>
      </c>
    </row>
    <row r="17" spans="1:10" ht="30.75" thickBot="1">
      <c r="A17" s="80" t="s">
        <v>954</v>
      </c>
      <c r="B17" s="15" t="s">
        <v>1246</v>
      </c>
      <c r="C17" s="6" t="s">
        <v>220</v>
      </c>
      <c r="D17" s="2" t="s">
        <v>25</v>
      </c>
      <c r="E17" s="3" t="s">
        <v>219</v>
      </c>
      <c r="F17" s="9">
        <v>50742.34</v>
      </c>
      <c r="G17" s="2" t="s">
        <v>30</v>
      </c>
      <c r="H17" s="2" t="s">
        <v>14</v>
      </c>
      <c r="I17" s="2" t="s">
        <v>55</v>
      </c>
      <c r="J17" s="9">
        <v>50742.34</v>
      </c>
    </row>
    <row r="18" spans="1:10" ht="30.75" thickBot="1">
      <c r="A18" s="80" t="s">
        <v>955</v>
      </c>
      <c r="B18" s="15" t="s">
        <v>1247</v>
      </c>
      <c r="C18" s="6" t="s">
        <v>221</v>
      </c>
      <c r="D18" s="2" t="s">
        <v>25</v>
      </c>
      <c r="E18" s="3" t="s">
        <v>222</v>
      </c>
      <c r="F18" s="9">
        <v>94863.96</v>
      </c>
      <c r="G18" s="2" t="s">
        <v>30</v>
      </c>
      <c r="H18" s="2" t="s">
        <v>17</v>
      </c>
      <c r="I18" s="2" t="s">
        <v>55</v>
      </c>
      <c r="J18" s="9">
        <v>94863.96</v>
      </c>
    </row>
    <row r="19" spans="1:10" ht="30.75" thickBot="1">
      <c r="A19" s="80" t="s">
        <v>956</v>
      </c>
      <c r="B19" s="15" t="s">
        <v>1248</v>
      </c>
      <c r="C19" s="6" t="s">
        <v>223</v>
      </c>
      <c r="D19" s="2" t="s">
        <v>25</v>
      </c>
      <c r="E19" s="3" t="s">
        <v>222</v>
      </c>
      <c r="F19" s="9">
        <v>77399.16</v>
      </c>
      <c r="G19" s="2" t="s">
        <v>30</v>
      </c>
      <c r="H19" s="2" t="s">
        <v>17</v>
      </c>
      <c r="I19" s="2" t="s">
        <v>55</v>
      </c>
      <c r="J19" s="9">
        <v>77399.16</v>
      </c>
    </row>
    <row r="20" spans="1:10" ht="30.75" thickBot="1">
      <c r="A20" s="80" t="s">
        <v>957</v>
      </c>
      <c r="B20" s="15" t="s">
        <v>1249</v>
      </c>
      <c r="C20" s="6" t="s">
        <v>224</v>
      </c>
      <c r="D20" s="2" t="s">
        <v>25</v>
      </c>
      <c r="E20" s="3" t="s">
        <v>225</v>
      </c>
      <c r="F20" s="9">
        <v>94863.96</v>
      </c>
      <c r="G20" s="2" t="s">
        <v>30</v>
      </c>
      <c r="H20" s="2" t="s">
        <v>17</v>
      </c>
      <c r="I20" s="2" t="s">
        <v>55</v>
      </c>
      <c r="J20" s="9">
        <v>94863.96</v>
      </c>
    </row>
    <row r="21" spans="1:10" ht="30.75" thickBot="1">
      <c r="A21" s="80" t="s">
        <v>958</v>
      </c>
      <c r="B21" s="15" t="s">
        <v>1250</v>
      </c>
      <c r="C21" s="6" t="s">
        <v>226</v>
      </c>
      <c r="D21" s="2" t="s">
        <v>25</v>
      </c>
      <c r="E21" s="3" t="s">
        <v>225</v>
      </c>
      <c r="F21" s="9">
        <v>191721.60000000001</v>
      </c>
      <c r="G21" s="2" t="s">
        <v>30</v>
      </c>
      <c r="H21" s="2" t="s">
        <v>14</v>
      </c>
      <c r="I21" s="2" t="s">
        <v>55</v>
      </c>
      <c r="J21" s="9">
        <v>191721.60000000001</v>
      </c>
    </row>
    <row r="22" spans="1:10" ht="30.75" thickBot="1">
      <c r="A22" s="80" t="s">
        <v>959</v>
      </c>
      <c r="B22" s="15" t="s">
        <v>1251</v>
      </c>
      <c r="C22" s="6" t="s">
        <v>227</v>
      </c>
      <c r="D22" s="2" t="s">
        <v>25</v>
      </c>
      <c r="E22" s="3" t="s">
        <v>228</v>
      </c>
      <c r="F22" s="9">
        <v>52464.23</v>
      </c>
      <c r="G22" s="2" t="s">
        <v>30</v>
      </c>
      <c r="H22" s="2" t="s">
        <v>14</v>
      </c>
      <c r="I22" s="2" t="s">
        <v>55</v>
      </c>
      <c r="J22" s="9">
        <v>52464.23</v>
      </c>
    </row>
    <row r="23" spans="1:10" ht="75.75" thickBot="1">
      <c r="A23" s="80" t="s">
        <v>960</v>
      </c>
      <c r="B23" s="15" t="s">
        <v>1252</v>
      </c>
      <c r="C23" s="6" t="s">
        <v>183</v>
      </c>
      <c r="D23" s="2" t="s">
        <v>10</v>
      </c>
      <c r="E23" s="2" t="s">
        <v>229</v>
      </c>
      <c r="F23" s="9">
        <v>329825</v>
      </c>
      <c r="G23" s="2" t="s">
        <v>11</v>
      </c>
      <c r="H23" s="2" t="s">
        <v>33</v>
      </c>
      <c r="I23" s="2" t="s">
        <v>230</v>
      </c>
      <c r="J23" s="9">
        <v>329825</v>
      </c>
    </row>
    <row r="24" spans="1:10" ht="60.75" thickBot="1">
      <c r="A24" s="80" t="s">
        <v>961</v>
      </c>
      <c r="B24" s="15" t="s">
        <v>1253</v>
      </c>
      <c r="C24" s="6" t="s">
        <v>174</v>
      </c>
      <c r="D24" s="2" t="s">
        <v>10</v>
      </c>
      <c r="E24" s="2" t="s">
        <v>207</v>
      </c>
      <c r="F24" s="9">
        <v>98693.7</v>
      </c>
      <c r="G24" s="2" t="s">
        <v>11</v>
      </c>
      <c r="H24" s="2" t="s">
        <v>21</v>
      </c>
      <c r="I24" s="2" t="s">
        <v>231</v>
      </c>
      <c r="J24" s="9">
        <v>98693.7</v>
      </c>
    </row>
    <row r="25" spans="1:10" ht="60.75" thickBot="1">
      <c r="A25" s="80" t="s">
        <v>962</v>
      </c>
      <c r="B25" s="15" t="s">
        <v>1254</v>
      </c>
      <c r="C25" s="6" t="s">
        <v>232</v>
      </c>
      <c r="D25" s="5" t="s">
        <v>141</v>
      </c>
      <c r="E25" s="2" t="s">
        <v>87</v>
      </c>
      <c r="F25" s="9">
        <v>951045</v>
      </c>
      <c r="G25" s="2" t="s">
        <v>11</v>
      </c>
      <c r="H25" s="2" t="s">
        <v>96</v>
      </c>
      <c r="I25" s="2" t="s">
        <v>54</v>
      </c>
      <c r="J25" s="9">
        <v>951045</v>
      </c>
    </row>
    <row r="26" spans="1:10" ht="60.75" thickBot="1">
      <c r="A26" s="80" t="s">
        <v>963</v>
      </c>
      <c r="B26" s="15" t="s">
        <v>1255</v>
      </c>
      <c r="C26" s="6" t="s">
        <v>174</v>
      </c>
      <c r="D26" s="2" t="s">
        <v>10</v>
      </c>
      <c r="E26" s="2" t="s">
        <v>234</v>
      </c>
      <c r="F26" s="9">
        <v>988279.2</v>
      </c>
      <c r="G26" s="2" t="s">
        <v>11</v>
      </c>
      <c r="H26" s="2" t="s">
        <v>233</v>
      </c>
      <c r="I26" s="2" t="s">
        <v>235</v>
      </c>
      <c r="J26" s="9">
        <v>988279.2</v>
      </c>
    </row>
    <row r="27" spans="1:10" ht="45.75" thickBot="1">
      <c r="A27" s="80" t="s">
        <v>964</v>
      </c>
      <c r="B27" s="15" t="s">
        <v>1256</v>
      </c>
      <c r="C27" s="6" t="s">
        <v>52</v>
      </c>
      <c r="D27" s="2" t="s">
        <v>10</v>
      </c>
      <c r="E27" s="2" t="s">
        <v>99</v>
      </c>
      <c r="F27" s="9">
        <v>792807.77</v>
      </c>
      <c r="G27" s="2" t="s">
        <v>11</v>
      </c>
      <c r="H27" s="2" t="s">
        <v>53</v>
      </c>
      <c r="I27" s="2" t="s">
        <v>236</v>
      </c>
      <c r="J27" s="9">
        <v>792807.77</v>
      </c>
    </row>
    <row r="28" spans="1:10" ht="60.75" thickBot="1">
      <c r="A28" s="80" t="s">
        <v>965</v>
      </c>
      <c r="B28" s="15" t="s">
        <v>1257</v>
      </c>
      <c r="C28" s="6" t="s">
        <v>238</v>
      </c>
      <c r="D28" s="5" t="s">
        <v>141</v>
      </c>
      <c r="E28" s="2" t="s">
        <v>239</v>
      </c>
      <c r="F28" s="9">
        <v>1928922.5</v>
      </c>
      <c r="G28" s="2" t="s">
        <v>11</v>
      </c>
      <c r="H28" s="2" t="s">
        <v>100</v>
      </c>
      <c r="I28" s="2"/>
      <c r="J28" s="9">
        <v>1928922.5</v>
      </c>
    </row>
    <row r="29" spans="1:10" ht="45.75" thickBot="1">
      <c r="A29" s="80" t="s">
        <v>966</v>
      </c>
      <c r="B29" s="15" t="s">
        <v>1258</v>
      </c>
      <c r="C29" s="6" t="s">
        <v>237</v>
      </c>
      <c r="D29" s="2" t="s">
        <v>10</v>
      </c>
      <c r="E29" s="2" t="s">
        <v>105</v>
      </c>
      <c r="F29" s="9">
        <v>427269.05</v>
      </c>
      <c r="G29" s="2" t="s">
        <v>11</v>
      </c>
      <c r="H29" s="2" t="s">
        <v>97</v>
      </c>
      <c r="I29" s="2" t="s">
        <v>243</v>
      </c>
      <c r="J29" s="9">
        <v>427269.05</v>
      </c>
    </row>
    <row r="30" spans="1:10" ht="45.75" thickBot="1">
      <c r="A30" s="80" t="s">
        <v>967</v>
      </c>
      <c r="B30" s="15" t="s">
        <v>1259</v>
      </c>
      <c r="C30" s="6" t="s">
        <v>237</v>
      </c>
      <c r="D30" s="2" t="s">
        <v>10</v>
      </c>
      <c r="E30" s="2" t="s">
        <v>105</v>
      </c>
      <c r="F30" s="9">
        <v>236135.75</v>
      </c>
      <c r="G30" s="2" t="s">
        <v>11</v>
      </c>
      <c r="H30" s="2" t="s">
        <v>82</v>
      </c>
      <c r="I30" s="2" t="s">
        <v>243</v>
      </c>
      <c r="J30" s="9">
        <v>236135.75</v>
      </c>
    </row>
    <row r="31" spans="1:10" ht="45.75" thickBot="1">
      <c r="A31" s="80" t="s">
        <v>968</v>
      </c>
      <c r="B31" s="15" t="s">
        <v>1260</v>
      </c>
      <c r="C31" s="6" t="s">
        <v>237</v>
      </c>
      <c r="D31" s="2" t="s">
        <v>10</v>
      </c>
      <c r="E31" s="2" t="s">
        <v>219</v>
      </c>
      <c r="F31" s="9">
        <v>136249.75</v>
      </c>
      <c r="G31" s="2" t="s">
        <v>11</v>
      </c>
      <c r="H31" s="2" t="s">
        <v>240</v>
      </c>
      <c r="I31" s="2" t="s">
        <v>244</v>
      </c>
      <c r="J31" s="9">
        <v>136249.75</v>
      </c>
    </row>
    <row r="32" spans="1:10" ht="45.75" thickBot="1">
      <c r="A32" s="80" t="s">
        <v>969</v>
      </c>
      <c r="B32" s="15" t="s">
        <v>1261</v>
      </c>
      <c r="C32" s="6" t="s">
        <v>237</v>
      </c>
      <c r="D32" s="2" t="s">
        <v>10</v>
      </c>
      <c r="E32" s="2" t="s">
        <v>245</v>
      </c>
      <c r="F32" s="9">
        <v>47817</v>
      </c>
      <c r="G32" s="2" t="s">
        <v>11</v>
      </c>
      <c r="H32" s="2" t="s">
        <v>241</v>
      </c>
      <c r="I32" s="2" t="s">
        <v>246</v>
      </c>
      <c r="J32" s="9">
        <v>40314.71</v>
      </c>
    </row>
    <row r="33" spans="1:10" ht="45.75" thickBot="1">
      <c r="A33" s="80" t="s">
        <v>970</v>
      </c>
      <c r="B33" s="15" t="s">
        <v>1262</v>
      </c>
      <c r="C33" s="6" t="s">
        <v>237</v>
      </c>
      <c r="D33" s="2" t="s">
        <v>10</v>
      </c>
      <c r="E33" s="2" t="s">
        <v>108</v>
      </c>
      <c r="F33" s="9">
        <v>75013.75</v>
      </c>
      <c r="G33" s="2" t="s">
        <v>11</v>
      </c>
      <c r="H33" s="2" t="s">
        <v>18</v>
      </c>
      <c r="I33" s="2" t="s">
        <v>247</v>
      </c>
      <c r="J33" s="9">
        <v>41975.42</v>
      </c>
    </row>
    <row r="34" spans="1:10" ht="60.75" thickBot="1">
      <c r="A34" s="80" t="s">
        <v>971</v>
      </c>
      <c r="B34" s="15" t="s">
        <v>1263</v>
      </c>
      <c r="C34" s="6" t="s">
        <v>237</v>
      </c>
      <c r="D34" s="2" t="s">
        <v>10</v>
      </c>
      <c r="E34" s="2" t="s">
        <v>108</v>
      </c>
      <c r="F34" s="9">
        <v>232350.06</v>
      </c>
      <c r="G34" s="2" t="s">
        <v>11</v>
      </c>
      <c r="H34" s="2" t="s">
        <v>44</v>
      </c>
      <c r="I34" s="2" t="s">
        <v>247</v>
      </c>
      <c r="J34" s="9">
        <v>232350.06</v>
      </c>
    </row>
    <row r="35" spans="1:10" ht="45.75" thickBot="1">
      <c r="A35" s="80" t="s">
        <v>972</v>
      </c>
      <c r="B35" s="15" t="s">
        <v>1264</v>
      </c>
      <c r="C35" s="6" t="s">
        <v>237</v>
      </c>
      <c r="D35" s="2" t="s">
        <v>10</v>
      </c>
      <c r="E35" s="2" t="s">
        <v>105</v>
      </c>
      <c r="F35" s="9">
        <v>46411.1</v>
      </c>
      <c r="G35" s="2" t="s">
        <v>11</v>
      </c>
      <c r="H35" s="2" t="s">
        <v>83</v>
      </c>
      <c r="I35" s="2" t="s">
        <v>243</v>
      </c>
      <c r="J35" s="9">
        <v>46411.1</v>
      </c>
    </row>
    <row r="36" spans="1:10" ht="45.75" thickBot="1">
      <c r="A36" s="80" t="s">
        <v>973</v>
      </c>
      <c r="B36" s="15" t="s">
        <v>1265</v>
      </c>
      <c r="C36" s="6" t="s">
        <v>237</v>
      </c>
      <c r="D36" s="2" t="s">
        <v>10</v>
      </c>
      <c r="E36" s="2" t="s">
        <v>248</v>
      </c>
      <c r="F36" s="9">
        <v>230729.05</v>
      </c>
      <c r="G36" s="2" t="s">
        <v>11</v>
      </c>
      <c r="H36" s="2" t="s">
        <v>80</v>
      </c>
      <c r="I36" s="2" t="s">
        <v>249</v>
      </c>
      <c r="J36" s="9">
        <v>230729.05</v>
      </c>
    </row>
    <row r="37" spans="1:10" ht="45.75" thickBot="1">
      <c r="A37" s="80" t="s">
        <v>974</v>
      </c>
      <c r="B37" s="15" t="s">
        <v>1266</v>
      </c>
      <c r="C37" s="6" t="s">
        <v>109</v>
      </c>
      <c r="D37" s="2" t="s">
        <v>10</v>
      </c>
      <c r="E37" s="2" t="s">
        <v>250</v>
      </c>
      <c r="F37" s="9">
        <v>115251.3</v>
      </c>
      <c r="G37" s="2" t="s">
        <v>11</v>
      </c>
      <c r="H37" s="2" t="s">
        <v>14</v>
      </c>
      <c r="I37" s="2" t="s">
        <v>251</v>
      </c>
      <c r="J37" s="9">
        <v>102320.55</v>
      </c>
    </row>
    <row r="38" spans="1:10" ht="45.75" thickBot="1">
      <c r="A38" s="80" t="s">
        <v>975</v>
      </c>
      <c r="B38" s="15" t="s">
        <v>1267</v>
      </c>
      <c r="C38" s="6" t="s">
        <v>113</v>
      </c>
      <c r="D38" s="2" t="s">
        <v>10</v>
      </c>
      <c r="E38" s="2" t="s">
        <v>252</v>
      </c>
      <c r="F38" s="9">
        <v>2711678.2</v>
      </c>
      <c r="G38" s="2" t="s">
        <v>11</v>
      </c>
      <c r="H38" s="2" t="s">
        <v>114</v>
      </c>
      <c r="I38" s="2" t="s">
        <v>253</v>
      </c>
      <c r="J38" s="9">
        <v>2307543.48</v>
      </c>
    </row>
    <row r="39" spans="1:10" ht="45.75" thickBot="1">
      <c r="A39" s="80" t="s">
        <v>976</v>
      </c>
      <c r="B39" s="15" t="s">
        <v>1268</v>
      </c>
      <c r="C39" s="6" t="s">
        <v>242</v>
      </c>
      <c r="D39" s="2" t="s">
        <v>10</v>
      </c>
      <c r="E39" s="2" t="s">
        <v>254</v>
      </c>
      <c r="F39" s="9">
        <v>518893.2</v>
      </c>
      <c r="G39" s="2" t="s">
        <v>11</v>
      </c>
      <c r="H39" s="2" t="s">
        <v>71</v>
      </c>
      <c r="I39" s="2" t="s">
        <v>255</v>
      </c>
      <c r="J39" s="9">
        <v>453744.9</v>
      </c>
    </row>
    <row r="40" spans="1:10" ht="45.75" thickBot="1">
      <c r="A40" s="80" t="s">
        <v>977</v>
      </c>
      <c r="B40" s="15" t="s">
        <v>1269</v>
      </c>
      <c r="C40" s="6" t="s">
        <v>115</v>
      </c>
      <c r="D40" s="2" t="s">
        <v>10</v>
      </c>
      <c r="E40" s="2" t="s">
        <v>228</v>
      </c>
      <c r="F40" s="9">
        <v>316347.89</v>
      </c>
      <c r="G40" s="2" t="s">
        <v>11</v>
      </c>
      <c r="H40" s="2" t="s">
        <v>37</v>
      </c>
      <c r="I40" s="2" t="s">
        <v>262</v>
      </c>
      <c r="J40" s="9">
        <v>276517.01</v>
      </c>
    </row>
    <row r="41" spans="1:10" ht="45.75" thickBot="1">
      <c r="A41" s="80" t="s">
        <v>978</v>
      </c>
      <c r="B41" s="15" t="s">
        <v>1270</v>
      </c>
      <c r="C41" s="6" t="s">
        <v>115</v>
      </c>
      <c r="D41" s="2" t="s">
        <v>10</v>
      </c>
      <c r="E41" s="2" t="s">
        <v>228</v>
      </c>
      <c r="F41" s="9">
        <v>118561.46</v>
      </c>
      <c r="G41" s="2" t="s">
        <v>11</v>
      </c>
      <c r="H41" s="2" t="s">
        <v>28</v>
      </c>
      <c r="I41" s="2" t="s">
        <v>262</v>
      </c>
      <c r="J41" s="9">
        <v>102680.03</v>
      </c>
    </row>
    <row r="42" spans="1:10" ht="60.75" thickBot="1">
      <c r="A42" s="80" t="s">
        <v>979</v>
      </c>
      <c r="B42" s="15" t="s">
        <v>1271</v>
      </c>
      <c r="C42" s="6" t="s">
        <v>335</v>
      </c>
      <c r="D42" s="2" t="s">
        <v>10</v>
      </c>
      <c r="E42" s="2" t="s">
        <v>260</v>
      </c>
      <c r="F42" s="9">
        <v>567187.5</v>
      </c>
      <c r="G42" s="2" t="s">
        <v>336</v>
      </c>
      <c r="H42" s="2" t="s">
        <v>334</v>
      </c>
      <c r="I42" s="2" t="s">
        <v>337</v>
      </c>
      <c r="J42" s="9">
        <v>567187.5</v>
      </c>
    </row>
    <row r="43" spans="1:10" ht="45.75" thickBot="1">
      <c r="A43" s="80" t="s">
        <v>980</v>
      </c>
      <c r="B43" s="15" t="s">
        <v>1272</v>
      </c>
      <c r="C43" s="6" t="s">
        <v>338</v>
      </c>
      <c r="D43" s="2" t="s">
        <v>10</v>
      </c>
      <c r="E43" s="2" t="s">
        <v>339</v>
      </c>
      <c r="F43" s="9">
        <v>347065</v>
      </c>
      <c r="G43" s="2" t="s">
        <v>39</v>
      </c>
      <c r="H43" s="2" t="s">
        <v>62</v>
      </c>
      <c r="I43" s="2" t="s">
        <v>340</v>
      </c>
      <c r="J43" s="9">
        <v>347065</v>
      </c>
    </row>
    <row r="44" spans="1:10" ht="45.75" thickBot="1">
      <c r="A44" s="80" t="s">
        <v>981</v>
      </c>
      <c r="B44" s="15" t="s">
        <v>1273</v>
      </c>
      <c r="C44" s="6"/>
      <c r="D44" s="2" t="s">
        <v>10</v>
      </c>
      <c r="E44" s="2" t="s">
        <v>77</v>
      </c>
      <c r="F44" s="9">
        <v>1501720.28</v>
      </c>
      <c r="G44" s="2" t="s">
        <v>11</v>
      </c>
      <c r="H44" s="2" t="s">
        <v>88</v>
      </c>
      <c r="I44" s="2" t="s">
        <v>258</v>
      </c>
      <c r="J44" s="9">
        <v>1501720.28</v>
      </c>
    </row>
    <row r="45" spans="1:10" ht="75.75" thickBot="1">
      <c r="A45" s="80" t="s">
        <v>982</v>
      </c>
      <c r="B45" s="15" t="s">
        <v>1274</v>
      </c>
      <c r="C45" s="6"/>
      <c r="D45" s="2" t="s">
        <v>10</v>
      </c>
      <c r="E45" s="2" t="s">
        <v>257</v>
      </c>
      <c r="F45" s="9">
        <v>136394.1</v>
      </c>
      <c r="G45" s="2" t="s">
        <v>11</v>
      </c>
      <c r="H45" s="2" t="s">
        <v>256</v>
      </c>
      <c r="I45" s="2" t="s">
        <v>258</v>
      </c>
      <c r="J45" s="9">
        <v>136394.1</v>
      </c>
    </row>
    <row r="46" spans="1:10" ht="180.75" thickBot="1">
      <c r="A46" s="80" t="s">
        <v>983</v>
      </c>
      <c r="B46" s="15" t="s">
        <v>1275</v>
      </c>
      <c r="C46" s="6"/>
      <c r="D46" s="2" t="s">
        <v>10</v>
      </c>
      <c r="E46" s="2" t="s">
        <v>259</v>
      </c>
      <c r="F46" s="9">
        <v>150509.16</v>
      </c>
      <c r="G46" s="2" t="s">
        <v>11</v>
      </c>
      <c r="H46" s="2" t="s">
        <v>17</v>
      </c>
      <c r="I46" s="2" t="s">
        <v>124</v>
      </c>
      <c r="J46" s="9">
        <v>131775.20000000001</v>
      </c>
    </row>
    <row r="47" spans="1:10" ht="75.75" thickBot="1">
      <c r="A47" s="80" t="s">
        <v>984</v>
      </c>
      <c r="B47" s="15" t="s">
        <v>1276</v>
      </c>
      <c r="C47" s="6"/>
      <c r="D47" s="2" t="s">
        <v>10</v>
      </c>
      <c r="E47" s="2" t="s">
        <v>250</v>
      </c>
      <c r="F47" s="9">
        <v>26216.38</v>
      </c>
      <c r="G47" s="2" t="s">
        <v>11</v>
      </c>
      <c r="H47" s="2" t="s">
        <v>14</v>
      </c>
      <c r="I47" s="2" t="s">
        <v>251</v>
      </c>
      <c r="J47" s="9">
        <v>17145.849999999999</v>
      </c>
    </row>
    <row r="48" spans="1:10" ht="60.75" thickBot="1">
      <c r="A48" s="80" t="s">
        <v>985</v>
      </c>
      <c r="B48" s="15" t="s">
        <v>1277</v>
      </c>
      <c r="C48" s="6"/>
      <c r="D48" s="2" t="s">
        <v>10</v>
      </c>
      <c r="E48" s="2" t="s">
        <v>260</v>
      </c>
      <c r="F48" s="9">
        <v>172118.63</v>
      </c>
      <c r="G48" s="2" t="s">
        <v>11</v>
      </c>
      <c r="H48" s="2" t="s">
        <v>37</v>
      </c>
      <c r="I48" s="2" t="s">
        <v>261</v>
      </c>
      <c r="J48" s="9">
        <v>136444.88</v>
      </c>
    </row>
    <row r="49" spans="1:10" ht="240.75" thickBot="1">
      <c r="A49" s="80" t="s">
        <v>986</v>
      </c>
      <c r="B49" s="15" t="s">
        <v>1278</v>
      </c>
      <c r="C49" s="6"/>
      <c r="D49" s="2" t="s">
        <v>10</v>
      </c>
      <c r="E49" s="2" t="s">
        <v>228</v>
      </c>
      <c r="F49" s="9">
        <v>1902309.72</v>
      </c>
      <c r="G49" s="2" t="s">
        <v>11</v>
      </c>
      <c r="H49" s="2" t="s">
        <v>58</v>
      </c>
      <c r="I49" s="2" t="s">
        <v>262</v>
      </c>
      <c r="J49" s="9">
        <v>1513501.75</v>
      </c>
    </row>
    <row r="50" spans="1:10" ht="60.75" thickBot="1">
      <c r="A50" s="80" t="s">
        <v>987</v>
      </c>
      <c r="B50" s="15" t="s">
        <v>1279</v>
      </c>
      <c r="C50" s="6"/>
      <c r="D50" s="2" t="s">
        <v>10</v>
      </c>
      <c r="E50" s="2" t="s">
        <v>341</v>
      </c>
      <c r="F50" s="9">
        <v>563.64</v>
      </c>
      <c r="G50" s="2" t="s">
        <v>11</v>
      </c>
      <c r="H50" s="2" t="s">
        <v>92</v>
      </c>
      <c r="I50" s="2" t="s">
        <v>342</v>
      </c>
      <c r="J50" s="9">
        <v>0</v>
      </c>
    </row>
    <row r="51" spans="1:10" ht="45.75" thickBot="1">
      <c r="A51" s="80" t="s">
        <v>988</v>
      </c>
      <c r="B51" s="15" t="s">
        <v>1280</v>
      </c>
      <c r="C51" s="6" t="s">
        <v>267</v>
      </c>
      <c r="D51" s="2" t="s">
        <v>25</v>
      </c>
      <c r="E51" s="2" t="s">
        <v>268</v>
      </c>
      <c r="F51" s="9">
        <v>136842.97</v>
      </c>
      <c r="G51" s="2" t="s">
        <v>11</v>
      </c>
      <c r="H51" s="2" t="s">
        <v>192</v>
      </c>
      <c r="I51" s="2" t="s">
        <v>269</v>
      </c>
      <c r="J51" s="9">
        <v>136842.97</v>
      </c>
    </row>
    <row r="52" spans="1:10" ht="45.75" thickBot="1">
      <c r="A52" s="80" t="s">
        <v>989</v>
      </c>
      <c r="B52" s="15" t="s">
        <v>1281</v>
      </c>
      <c r="C52" s="6" t="s">
        <v>343</v>
      </c>
      <c r="D52" s="2" t="s">
        <v>25</v>
      </c>
      <c r="E52" s="2" t="s">
        <v>257</v>
      </c>
      <c r="F52" s="9">
        <v>44272.5</v>
      </c>
      <c r="G52" s="2" t="s">
        <v>11</v>
      </c>
      <c r="H52" s="2" t="s">
        <v>263</v>
      </c>
      <c r="I52" s="2" t="s">
        <v>270</v>
      </c>
      <c r="J52" s="9">
        <v>15548.77</v>
      </c>
    </row>
    <row r="53" spans="1:10" ht="60.75" thickBot="1">
      <c r="A53" s="80" t="s">
        <v>990</v>
      </c>
      <c r="B53" s="15" t="s">
        <v>1282</v>
      </c>
      <c r="C53" s="6" t="s">
        <v>194</v>
      </c>
      <c r="D53" s="2" t="s">
        <v>25</v>
      </c>
      <c r="E53" s="2" t="s">
        <v>268</v>
      </c>
      <c r="F53" s="9">
        <v>99361.31</v>
      </c>
      <c r="G53" s="2" t="s">
        <v>11</v>
      </c>
      <c r="H53" s="2" t="s">
        <v>58</v>
      </c>
      <c r="I53" s="2" t="s">
        <v>269</v>
      </c>
      <c r="J53" s="9">
        <v>99361.31</v>
      </c>
    </row>
    <row r="54" spans="1:10" ht="60.75" thickBot="1">
      <c r="A54" s="80" t="s">
        <v>991</v>
      </c>
      <c r="B54" s="15" t="s">
        <v>1283</v>
      </c>
      <c r="C54" s="6" t="s">
        <v>271</v>
      </c>
      <c r="D54" s="2" t="s">
        <v>25</v>
      </c>
      <c r="E54" s="2" t="s">
        <v>176</v>
      </c>
      <c r="F54" s="9">
        <v>4500</v>
      </c>
      <c r="G54" s="2" t="s">
        <v>11</v>
      </c>
      <c r="H54" s="2" t="s">
        <v>264</v>
      </c>
      <c r="I54" s="2" t="s">
        <v>272</v>
      </c>
      <c r="J54" s="9">
        <v>1875</v>
      </c>
    </row>
    <row r="55" spans="1:10" ht="45.75" thickBot="1">
      <c r="A55" s="80" t="s">
        <v>992</v>
      </c>
      <c r="B55" s="15" t="s">
        <v>1284</v>
      </c>
      <c r="C55" s="6" t="s">
        <v>273</v>
      </c>
      <c r="D55" s="2" t="s">
        <v>25</v>
      </c>
      <c r="E55" s="2" t="s">
        <v>274</v>
      </c>
      <c r="F55" s="9">
        <v>31122</v>
      </c>
      <c r="G55" s="2" t="s">
        <v>11</v>
      </c>
      <c r="H55" s="2" t="s">
        <v>265</v>
      </c>
      <c r="I55" s="2" t="s">
        <v>275</v>
      </c>
      <c r="J55" s="9">
        <v>16159.5</v>
      </c>
    </row>
    <row r="56" spans="1:10" ht="60.75" thickBot="1">
      <c r="A56" s="80" t="s">
        <v>993</v>
      </c>
      <c r="B56" s="15" t="s">
        <v>1285</v>
      </c>
      <c r="C56" s="6" t="s">
        <v>271</v>
      </c>
      <c r="D56" s="2" t="s">
        <v>25</v>
      </c>
      <c r="E56" s="2" t="s">
        <v>276</v>
      </c>
      <c r="F56" s="9">
        <v>183172.71</v>
      </c>
      <c r="G56" s="2" t="s">
        <v>11</v>
      </c>
      <c r="H56" s="2" t="s">
        <v>75</v>
      </c>
      <c r="I56" s="2" t="s">
        <v>277</v>
      </c>
      <c r="J56" s="9">
        <v>78709.33</v>
      </c>
    </row>
    <row r="57" spans="1:10" ht="45.75" thickBot="1">
      <c r="A57" s="80" t="s">
        <v>994</v>
      </c>
      <c r="B57" s="15" t="s">
        <v>1286</v>
      </c>
      <c r="C57" s="6" t="s">
        <v>278</v>
      </c>
      <c r="D57" s="2" t="s">
        <v>25</v>
      </c>
      <c r="E57" s="2" t="s">
        <v>84</v>
      </c>
      <c r="F57" s="9">
        <v>63003.75</v>
      </c>
      <c r="G57" s="2" t="s">
        <v>11</v>
      </c>
      <c r="H57" s="2" t="s">
        <v>266</v>
      </c>
      <c r="I57" s="2" t="s">
        <v>279</v>
      </c>
      <c r="J57" s="9">
        <v>49585.65</v>
      </c>
    </row>
    <row r="58" spans="1:10" ht="60.75" thickBot="1">
      <c r="A58" s="80" t="s">
        <v>995</v>
      </c>
      <c r="B58" s="15" t="s">
        <v>1287</v>
      </c>
      <c r="C58" s="6" t="s">
        <v>271</v>
      </c>
      <c r="D58" s="2" t="s">
        <v>25</v>
      </c>
      <c r="E58" s="2" t="s">
        <v>81</v>
      </c>
      <c r="F58" s="9">
        <v>813.82</v>
      </c>
      <c r="G58" s="2" t="s">
        <v>11</v>
      </c>
      <c r="H58" s="2" t="s">
        <v>36</v>
      </c>
      <c r="I58" s="2" t="s">
        <v>280</v>
      </c>
      <c r="J58" s="9">
        <v>1162.5</v>
      </c>
    </row>
    <row r="59" spans="1:10" ht="60.75" thickBot="1">
      <c r="A59" s="80" t="s">
        <v>996</v>
      </c>
      <c r="B59" s="15" t="s">
        <v>1288</v>
      </c>
      <c r="C59" s="6" t="s">
        <v>281</v>
      </c>
      <c r="D59" s="2" t="s">
        <v>25</v>
      </c>
      <c r="E59" s="2" t="s">
        <v>282</v>
      </c>
      <c r="F59" s="9">
        <v>116091.51</v>
      </c>
      <c r="G59" s="2" t="s">
        <v>11</v>
      </c>
      <c r="H59" s="2" t="s">
        <v>24</v>
      </c>
      <c r="I59" s="2" t="s">
        <v>283</v>
      </c>
      <c r="J59" s="9">
        <v>74941.679999999993</v>
      </c>
    </row>
    <row r="60" spans="1:10" ht="60.75" thickBot="1">
      <c r="A60" s="80" t="s">
        <v>997</v>
      </c>
      <c r="B60" s="15" t="s">
        <v>1289</v>
      </c>
      <c r="C60" s="6" t="s">
        <v>281</v>
      </c>
      <c r="D60" s="2" t="s">
        <v>25</v>
      </c>
      <c r="E60" s="2" t="s">
        <v>89</v>
      </c>
      <c r="F60" s="9">
        <v>18098.64</v>
      </c>
      <c r="G60" s="2" t="s">
        <v>11</v>
      </c>
      <c r="H60" s="2" t="s">
        <v>20</v>
      </c>
      <c r="I60" s="2" t="s">
        <v>284</v>
      </c>
      <c r="J60" s="9">
        <v>30570.22</v>
      </c>
    </row>
    <row r="61" spans="1:10" ht="60.75" thickBot="1">
      <c r="A61" s="80" t="s">
        <v>998</v>
      </c>
      <c r="B61" s="15" t="s">
        <v>1290</v>
      </c>
      <c r="C61" s="6" t="s">
        <v>285</v>
      </c>
      <c r="D61" s="2" t="s">
        <v>25</v>
      </c>
      <c r="E61" s="2" t="s">
        <v>91</v>
      </c>
      <c r="F61" s="9">
        <v>195774.9</v>
      </c>
      <c r="G61" s="2" t="s">
        <v>11</v>
      </c>
      <c r="H61" s="2" t="s">
        <v>90</v>
      </c>
      <c r="I61" s="2" t="s">
        <v>286</v>
      </c>
      <c r="J61" s="9">
        <v>178424.49</v>
      </c>
    </row>
    <row r="62" spans="1:10" ht="45.75" thickBot="1">
      <c r="A62" s="80" t="s">
        <v>999</v>
      </c>
      <c r="B62" s="15" t="s">
        <v>1291</v>
      </c>
      <c r="C62" s="6" t="s">
        <v>287</v>
      </c>
      <c r="D62" s="2" t="s">
        <v>25</v>
      </c>
      <c r="E62" s="2" t="s">
        <v>95</v>
      </c>
      <c r="F62" s="9">
        <v>67168.27</v>
      </c>
      <c r="G62" s="2" t="s">
        <v>11</v>
      </c>
      <c r="H62" s="2" t="s">
        <v>86</v>
      </c>
      <c r="I62" s="2" t="s">
        <v>288</v>
      </c>
      <c r="J62" s="9">
        <v>67168.27</v>
      </c>
    </row>
    <row r="63" spans="1:10" ht="60.75" thickBot="1">
      <c r="A63" s="80" t="s">
        <v>1000</v>
      </c>
      <c r="B63" s="15" t="s">
        <v>1292</v>
      </c>
      <c r="C63" s="6" t="s">
        <v>281</v>
      </c>
      <c r="D63" s="2" t="s">
        <v>25</v>
      </c>
      <c r="E63" s="2" t="s">
        <v>93</v>
      </c>
      <c r="F63" s="9">
        <v>17400</v>
      </c>
      <c r="G63" s="2" t="s">
        <v>11</v>
      </c>
      <c r="H63" s="2" t="s">
        <v>78</v>
      </c>
      <c r="I63" s="2" t="s">
        <v>289</v>
      </c>
      <c r="J63" s="9">
        <v>17400</v>
      </c>
    </row>
    <row r="64" spans="1:10" ht="60.75" thickBot="1">
      <c r="A64" s="80" t="s">
        <v>1001</v>
      </c>
      <c r="B64" s="15" t="s">
        <v>1293</v>
      </c>
      <c r="C64" s="6" t="s">
        <v>344</v>
      </c>
      <c r="D64" s="2" t="s">
        <v>25</v>
      </c>
      <c r="E64" s="2" t="s">
        <v>290</v>
      </c>
      <c r="F64" s="9">
        <v>158100</v>
      </c>
      <c r="G64" s="2" t="s">
        <v>11</v>
      </c>
      <c r="H64" s="2" t="s">
        <v>98</v>
      </c>
      <c r="I64" s="2" t="s">
        <v>291</v>
      </c>
      <c r="J64" s="9">
        <v>158100</v>
      </c>
    </row>
    <row r="65" spans="1:10" ht="45.75" thickBot="1">
      <c r="A65" s="80" t="s">
        <v>1002</v>
      </c>
      <c r="B65" s="15" t="s">
        <v>1294</v>
      </c>
      <c r="C65" s="6" t="s">
        <v>295</v>
      </c>
      <c r="D65" s="2" t="s">
        <v>25</v>
      </c>
      <c r="E65" s="2" t="s">
        <v>296</v>
      </c>
      <c r="F65" s="9">
        <v>43714.5</v>
      </c>
      <c r="G65" s="2" t="s">
        <v>11</v>
      </c>
      <c r="H65" s="2" t="s">
        <v>22</v>
      </c>
      <c r="I65" s="2" t="s">
        <v>297</v>
      </c>
      <c r="J65" s="9">
        <v>30467.97</v>
      </c>
    </row>
    <row r="66" spans="1:10" ht="45.75" thickBot="1">
      <c r="A66" s="80" t="s">
        <v>1003</v>
      </c>
      <c r="B66" s="15" t="s">
        <v>1295</v>
      </c>
      <c r="C66" s="6" t="s">
        <v>345</v>
      </c>
      <c r="D66" s="2" t="s">
        <v>25</v>
      </c>
      <c r="E66" s="2" t="s">
        <v>101</v>
      </c>
      <c r="F66" s="9">
        <v>12241.88</v>
      </c>
      <c r="G66" s="2" t="s">
        <v>11</v>
      </c>
      <c r="H66" s="2" t="s">
        <v>23</v>
      </c>
      <c r="I66" s="2" t="s">
        <v>298</v>
      </c>
      <c r="J66" s="9">
        <v>6427.07</v>
      </c>
    </row>
    <row r="67" spans="1:10" ht="60.75" thickBot="1">
      <c r="A67" s="80" t="s">
        <v>1004</v>
      </c>
      <c r="B67" s="15" t="s">
        <v>1296</v>
      </c>
      <c r="C67" s="6" t="s">
        <v>299</v>
      </c>
      <c r="D67" s="2" t="s">
        <v>25</v>
      </c>
      <c r="E67" s="2" t="s">
        <v>234</v>
      </c>
      <c r="F67" s="9">
        <v>224462.25</v>
      </c>
      <c r="G67" s="2" t="s">
        <v>11</v>
      </c>
      <c r="H67" s="2" t="s">
        <v>90</v>
      </c>
      <c r="I67" s="2" t="s">
        <v>235</v>
      </c>
      <c r="J67" s="9">
        <v>102910.85</v>
      </c>
    </row>
    <row r="68" spans="1:10" ht="60.75" thickBot="1">
      <c r="A68" s="80" t="s">
        <v>1005</v>
      </c>
      <c r="B68" s="15" t="s">
        <v>1297</v>
      </c>
      <c r="C68" s="6" t="s">
        <v>300</v>
      </c>
      <c r="D68" s="2" t="s">
        <v>25</v>
      </c>
      <c r="E68" s="2" t="s">
        <v>101</v>
      </c>
      <c r="F68" s="9">
        <v>110490</v>
      </c>
      <c r="G68" s="2" t="s">
        <v>11</v>
      </c>
      <c r="H68" s="2" t="s">
        <v>90</v>
      </c>
      <c r="I68" s="2" t="s">
        <v>298</v>
      </c>
      <c r="J68" s="9">
        <v>53340</v>
      </c>
    </row>
    <row r="69" spans="1:10" ht="60.75" thickBot="1">
      <c r="A69" s="80" t="s">
        <v>1006</v>
      </c>
      <c r="B69" s="15" t="s">
        <v>1298</v>
      </c>
      <c r="C69" s="6" t="s">
        <v>301</v>
      </c>
      <c r="D69" s="2" t="s">
        <v>25</v>
      </c>
      <c r="E69" s="2" t="s">
        <v>302</v>
      </c>
      <c r="F69" s="9">
        <v>41062.5</v>
      </c>
      <c r="G69" s="2" t="s">
        <v>11</v>
      </c>
      <c r="H69" s="2" t="s">
        <v>292</v>
      </c>
      <c r="I69" s="2" t="s">
        <v>303</v>
      </c>
      <c r="J69" s="9">
        <v>41062.5</v>
      </c>
    </row>
    <row r="70" spans="1:10" ht="45.75" thickBot="1">
      <c r="A70" s="80" t="s">
        <v>1007</v>
      </c>
      <c r="B70" s="15" t="s">
        <v>1299</v>
      </c>
      <c r="C70" s="6" t="s">
        <v>304</v>
      </c>
      <c r="D70" s="2" t="s">
        <v>25</v>
      </c>
      <c r="E70" s="2" t="s">
        <v>302</v>
      </c>
      <c r="F70" s="9">
        <v>175000</v>
      </c>
      <c r="G70" s="2" t="s">
        <v>11</v>
      </c>
      <c r="H70" s="2" t="s">
        <v>293</v>
      </c>
      <c r="I70" s="2" t="s">
        <v>303</v>
      </c>
      <c r="J70" s="9">
        <v>140000</v>
      </c>
    </row>
    <row r="71" spans="1:10" ht="45.75" thickBot="1">
      <c r="A71" s="80" t="s">
        <v>1008</v>
      </c>
      <c r="B71" s="15" t="s">
        <v>1300</v>
      </c>
      <c r="C71" s="6" t="s">
        <v>305</v>
      </c>
      <c r="D71" s="2" t="s">
        <v>25</v>
      </c>
      <c r="E71" s="2" t="s">
        <v>101</v>
      </c>
      <c r="F71" s="9">
        <v>132300</v>
      </c>
      <c r="G71" s="2" t="s">
        <v>11</v>
      </c>
      <c r="H71" s="2" t="s">
        <v>33</v>
      </c>
      <c r="I71" s="2" t="s">
        <v>298</v>
      </c>
      <c r="J71" s="9">
        <v>100800</v>
      </c>
    </row>
    <row r="72" spans="1:10" ht="45.75" thickBot="1">
      <c r="A72" s="80" t="s">
        <v>1009</v>
      </c>
      <c r="B72" s="15" t="s">
        <v>1301</v>
      </c>
      <c r="C72" s="6" t="s">
        <v>345</v>
      </c>
      <c r="D72" s="2" t="s">
        <v>25</v>
      </c>
      <c r="E72" s="2" t="s">
        <v>306</v>
      </c>
      <c r="F72" s="9">
        <v>151926.67000000001</v>
      </c>
      <c r="G72" s="2" t="s">
        <v>11</v>
      </c>
      <c r="H72" s="2" t="s">
        <v>294</v>
      </c>
      <c r="I72" s="2" t="s">
        <v>307</v>
      </c>
      <c r="J72" s="9">
        <v>103574.33</v>
      </c>
    </row>
    <row r="73" spans="1:10" ht="60.75" thickBot="1">
      <c r="A73" s="80" t="s">
        <v>1010</v>
      </c>
      <c r="B73" s="15" t="s">
        <v>1302</v>
      </c>
      <c r="C73" s="6" t="s">
        <v>308</v>
      </c>
      <c r="D73" s="2" t="s">
        <v>25</v>
      </c>
      <c r="E73" s="2" t="s">
        <v>309</v>
      </c>
      <c r="F73" s="9">
        <v>243750</v>
      </c>
      <c r="G73" s="2" t="s">
        <v>11</v>
      </c>
      <c r="H73" s="2" t="s">
        <v>90</v>
      </c>
      <c r="I73" s="2" t="s">
        <v>310</v>
      </c>
      <c r="J73" s="9">
        <v>243750</v>
      </c>
    </row>
    <row r="74" spans="1:10" ht="45.75" thickBot="1">
      <c r="A74" s="80" t="s">
        <v>1011</v>
      </c>
      <c r="B74" s="15" t="s">
        <v>1303</v>
      </c>
      <c r="C74" s="6" t="s">
        <v>313</v>
      </c>
      <c r="D74" s="2" t="s">
        <v>25</v>
      </c>
      <c r="E74" s="2" t="s">
        <v>314</v>
      </c>
      <c r="F74" s="9">
        <v>99582</v>
      </c>
      <c r="G74" s="2" t="s">
        <v>11</v>
      </c>
      <c r="H74" s="2" t="s">
        <v>22</v>
      </c>
      <c r="I74" s="2" t="s">
        <v>315</v>
      </c>
      <c r="J74" s="9">
        <v>67258.5</v>
      </c>
    </row>
    <row r="75" spans="1:10" ht="45.75" thickBot="1">
      <c r="A75" s="80" t="s">
        <v>1012</v>
      </c>
      <c r="B75" s="15" t="s">
        <v>1304</v>
      </c>
      <c r="C75" s="6" t="s">
        <v>313</v>
      </c>
      <c r="D75" s="2" t="s">
        <v>25</v>
      </c>
      <c r="E75" s="2" t="s">
        <v>316</v>
      </c>
      <c r="F75" s="9">
        <v>52277.5</v>
      </c>
      <c r="G75" s="2" t="s">
        <v>11</v>
      </c>
      <c r="H75" s="2" t="s">
        <v>14</v>
      </c>
      <c r="I75" s="2" t="s">
        <v>317</v>
      </c>
      <c r="J75" s="9">
        <v>52277.5</v>
      </c>
    </row>
    <row r="76" spans="1:10" ht="45.75" thickBot="1">
      <c r="A76" s="80" t="s">
        <v>1013</v>
      </c>
      <c r="B76" s="15" t="s">
        <v>1305</v>
      </c>
      <c r="C76" s="6" t="s">
        <v>318</v>
      </c>
      <c r="D76" s="2" t="s">
        <v>25</v>
      </c>
      <c r="E76" s="2" t="s">
        <v>219</v>
      </c>
      <c r="F76" s="9">
        <v>39812.5</v>
      </c>
      <c r="G76" s="2" t="s">
        <v>11</v>
      </c>
      <c r="H76" s="2" t="s">
        <v>29</v>
      </c>
      <c r="I76" s="2" t="s">
        <v>244</v>
      </c>
      <c r="J76" s="9">
        <v>33775</v>
      </c>
    </row>
    <row r="77" spans="1:10" ht="45.75" thickBot="1">
      <c r="A77" s="80" t="s">
        <v>1014</v>
      </c>
      <c r="B77" s="15" t="s">
        <v>1306</v>
      </c>
      <c r="C77" s="6" t="s">
        <v>319</v>
      </c>
      <c r="D77" s="2" t="s">
        <v>25</v>
      </c>
      <c r="E77" s="2" t="s">
        <v>105</v>
      </c>
      <c r="F77" s="9">
        <v>162957.93</v>
      </c>
      <c r="G77" s="2" t="s">
        <v>320</v>
      </c>
      <c r="H77" s="2" t="s">
        <v>311</v>
      </c>
      <c r="I77" s="2" t="s">
        <v>321</v>
      </c>
      <c r="J77" s="9">
        <v>162957.93</v>
      </c>
    </row>
    <row r="78" spans="1:10" ht="60.75" thickBot="1">
      <c r="A78" s="80" t="s">
        <v>1015</v>
      </c>
      <c r="B78" s="15" t="s">
        <v>1307</v>
      </c>
      <c r="C78" s="6" t="s">
        <v>322</v>
      </c>
      <c r="D78" s="2" t="s">
        <v>25</v>
      </c>
      <c r="E78" s="2" t="s">
        <v>323</v>
      </c>
      <c r="F78" s="9">
        <v>105000</v>
      </c>
      <c r="G78" s="2" t="s">
        <v>11</v>
      </c>
      <c r="H78" s="2" t="s">
        <v>37</v>
      </c>
      <c r="I78" s="2" t="s">
        <v>324</v>
      </c>
      <c r="J78" s="9">
        <v>105000</v>
      </c>
    </row>
    <row r="79" spans="1:10" ht="45.75" thickBot="1">
      <c r="A79" s="80" t="s">
        <v>1016</v>
      </c>
      <c r="B79" s="15" t="s">
        <v>1308</v>
      </c>
      <c r="C79" s="6" t="s">
        <v>325</v>
      </c>
      <c r="D79" s="2" t="s">
        <v>25</v>
      </c>
      <c r="E79" s="2" t="s">
        <v>260</v>
      </c>
      <c r="F79" s="9">
        <v>49500</v>
      </c>
      <c r="G79" s="2" t="s">
        <v>11</v>
      </c>
      <c r="H79" s="2" t="s">
        <v>312</v>
      </c>
      <c r="I79" s="2" t="s">
        <v>261</v>
      </c>
      <c r="J79" s="9">
        <v>49500</v>
      </c>
    </row>
    <row r="80" spans="1:10" ht="60.75" thickBot="1">
      <c r="A80" s="80" t="s">
        <v>1017</v>
      </c>
      <c r="B80" s="15" t="s">
        <v>1309</v>
      </c>
      <c r="C80" s="6" t="s">
        <v>326</v>
      </c>
      <c r="D80" s="2" t="s">
        <v>25</v>
      </c>
      <c r="E80" s="2" t="s">
        <v>260</v>
      </c>
      <c r="F80" s="9">
        <v>15721.65</v>
      </c>
      <c r="G80" s="2" t="s">
        <v>11</v>
      </c>
      <c r="H80" s="2" t="s">
        <v>16</v>
      </c>
      <c r="I80" s="2" t="s">
        <v>327</v>
      </c>
      <c r="J80" s="9">
        <v>15721.65</v>
      </c>
    </row>
    <row r="81" spans="1:10" ht="45.75" thickBot="1">
      <c r="A81" s="80" t="s">
        <v>1018</v>
      </c>
      <c r="B81" s="15" t="s">
        <v>1310</v>
      </c>
      <c r="C81" s="6" t="s">
        <v>328</v>
      </c>
      <c r="D81" s="2" t="s">
        <v>25</v>
      </c>
      <c r="E81" s="2" t="s">
        <v>112</v>
      </c>
      <c r="F81" s="9">
        <v>201720.5</v>
      </c>
      <c r="G81" s="2" t="s">
        <v>11</v>
      </c>
      <c r="H81" s="2" t="s">
        <v>15</v>
      </c>
      <c r="I81" s="2" t="s">
        <v>329</v>
      </c>
      <c r="J81" s="9">
        <v>201720.5</v>
      </c>
    </row>
    <row r="82" spans="1:10" ht="60.75" thickBot="1">
      <c r="A82" s="80" t="s">
        <v>1019</v>
      </c>
      <c r="B82" s="15" t="s">
        <v>1311</v>
      </c>
      <c r="C82" s="6" t="s">
        <v>326</v>
      </c>
      <c r="D82" s="2" t="s">
        <v>25</v>
      </c>
      <c r="E82" s="2" t="s">
        <v>260</v>
      </c>
      <c r="F82" s="9">
        <v>179521.65</v>
      </c>
      <c r="G82" s="2" t="s">
        <v>11</v>
      </c>
      <c r="H82" s="2" t="s">
        <v>27</v>
      </c>
      <c r="I82" s="2" t="s">
        <v>261</v>
      </c>
      <c r="J82" s="9">
        <v>179521.65</v>
      </c>
    </row>
    <row r="83" spans="1:10" ht="60.75" thickBot="1">
      <c r="A83" s="80" t="s">
        <v>1020</v>
      </c>
      <c r="B83" s="15" t="s">
        <v>1312</v>
      </c>
      <c r="C83" s="6" t="s">
        <v>174</v>
      </c>
      <c r="D83" s="2" t="s">
        <v>10</v>
      </c>
      <c r="E83" s="2" t="s">
        <v>330</v>
      </c>
      <c r="F83" s="9">
        <v>197387.4</v>
      </c>
      <c r="G83" s="2" t="s">
        <v>122</v>
      </c>
      <c r="H83" s="2" t="s">
        <v>21</v>
      </c>
      <c r="I83" s="2" t="s">
        <v>332</v>
      </c>
      <c r="J83" s="9">
        <v>0</v>
      </c>
    </row>
    <row r="84" spans="1:10" ht="60.75" thickBot="1">
      <c r="A84" s="80" t="s">
        <v>1021</v>
      </c>
      <c r="B84" s="15" t="s">
        <v>1313</v>
      </c>
      <c r="C84" s="6" t="s">
        <v>174</v>
      </c>
      <c r="D84" s="2" t="s">
        <v>10</v>
      </c>
      <c r="E84" s="2" t="s">
        <v>331</v>
      </c>
      <c r="F84" s="9">
        <v>1976558.4</v>
      </c>
      <c r="G84" s="2" t="s">
        <v>122</v>
      </c>
      <c r="H84" s="2" t="s">
        <v>233</v>
      </c>
      <c r="I84" s="2" t="s">
        <v>333</v>
      </c>
      <c r="J84" s="9">
        <v>0</v>
      </c>
    </row>
    <row r="85" spans="1:10" ht="45.75" thickBot="1">
      <c r="A85" s="80" t="s">
        <v>1022</v>
      </c>
      <c r="B85" s="15" t="s">
        <v>1314</v>
      </c>
      <c r="C85" s="6" t="s">
        <v>115</v>
      </c>
      <c r="D85" s="2" t="s">
        <v>10</v>
      </c>
      <c r="E85" s="2" t="s">
        <v>346</v>
      </c>
      <c r="F85" s="9">
        <v>102803.02</v>
      </c>
      <c r="G85" s="2" t="s">
        <v>11</v>
      </c>
      <c r="H85" s="2" t="s">
        <v>13</v>
      </c>
      <c r="I85" s="2" t="s">
        <v>347</v>
      </c>
      <c r="J85" s="9">
        <v>102803.02</v>
      </c>
    </row>
    <row r="86" spans="1:10" ht="45.75" thickBot="1">
      <c r="A86" s="80" t="s">
        <v>1023</v>
      </c>
      <c r="B86" s="15" t="s">
        <v>1315</v>
      </c>
      <c r="C86" s="6" t="s">
        <v>348</v>
      </c>
      <c r="D86" s="2" t="s">
        <v>10</v>
      </c>
      <c r="E86" s="2" t="s">
        <v>349</v>
      </c>
      <c r="F86" s="9">
        <v>5672500</v>
      </c>
      <c r="G86" s="2" t="s">
        <v>350</v>
      </c>
      <c r="H86" s="2" t="s">
        <v>31</v>
      </c>
      <c r="I86" s="2" t="s">
        <v>337</v>
      </c>
      <c r="J86" s="9">
        <v>5672500</v>
      </c>
    </row>
    <row r="87" spans="1:10" ht="45.75" thickBot="1">
      <c r="A87" s="80" t="s">
        <v>1024</v>
      </c>
      <c r="B87" s="15" t="s">
        <v>1316</v>
      </c>
      <c r="C87" s="6" t="s">
        <v>351</v>
      </c>
      <c r="D87" s="2" t="s">
        <v>10</v>
      </c>
      <c r="E87" s="2" t="s">
        <v>349</v>
      </c>
      <c r="F87" s="9">
        <v>499993.75</v>
      </c>
      <c r="G87" s="2" t="s">
        <v>11</v>
      </c>
      <c r="H87" s="2" t="s">
        <v>110</v>
      </c>
      <c r="I87" s="2" t="s">
        <v>352</v>
      </c>
      <c r="J87" s="9">
        <v>499993.75</v>
      </c>
    </row>
    <row r="88" spans="1:10" ht="60.75" thickBot="1">
      <c r="A88" s="80" t="s">
        <v>1025</v>
      </c>
      <c r="B88" s="15" t="s">
        <v>1317</v>
      </c>
      <c r="C88" s="6" t="s">
        <v>335</v>
      </c>
      <c r="D88" s="2" t="s">
        <v>10</v>
      </c>
      <c r="E88" s="2" t="s">
        <v>260</v>
      </c>
      <c r="F88" s="9">
        <v>170156.25</v>
      </c>
      <c r="G88" s="2" t="s">
        <v>353</v>
      </c>
      <c r="H88" s="2" t="s">
        <v>334</v>
      </c>
      <c r="I88" s="2" t="s">
        <v>146</v>
      </c>
      <c r="J88" s="9">
        <v>170156.25</v>
      </c>
    </row>
    <row r="89" spans="1:10" ht="45.75" thickBot="1">
      <c r="A89" s="80" t="s">
        <v>1026</v>
      </c>
      <c r="B89" s="15" t="s">
        <v>1318</v>
      </c>
      <c r="C89" s="6" t="s">
        <v>354</v>
      </c>
      <c r="D89" s="2" t="s">
        <v>10</v>
      </c>
      <c r="E89" s="2" t="s">
        <v>355</v>
      </c>
      <c r="F89" s="9">
        <v>4190</v>
      </c>
      <c r="G89" s="2" t="s">
        <v>11</v>
      </c>
      <c r="H89" s="2" t="s">
        <v>265</v>
      </c>
      <c r="I89" s="2" t="s">
        <v>356</v>
      </c>
      <c r="J89" s="9">
        <v>1950</v>
      </c>
    </row>
    <row r="90" spans="1:10" ht="75.75" thickBot="1">
      <c r="A90" s="80" t="s">
        <v>1027</v>
      </c>
      <c r="B90" s="15" t="s">
        <v>1319</v>
      </c>
      <c r="C90" s="6" t="s">
        <v>168</v>
      </c>
      <c r="D90" s="2" t="s">
        <v>10</v>
      </c>
      <c r="E90" s="2" t="s">
        <v>357</v>
      </c>
      <c r="F90" s="9">
        <v>777971.25</v>
      </c>
      <c r="G90" s="2" t="s">
        <v>11</v>
      </c>
      <c r="H90" s="2" t="s">
        <v>12</v>
      </c>
      <c r="I90" s="2" t="s">
        <v>126</v>
      </c>
      <c r="J90" s="9">
        <v>777971.25</v>
      </c>
    </row>
    <row r="91" spans="1:10" ht="75.75" thickBot="1">
      <c r="A91" s="80" t="s">
        <v>1028</v>
      </c>
      <c r="B91" s="15" t="s">
        <v>1320</v>
      </c>
      <c r="C91" s="6" t="s">
        <v>168</v>
      </c>
      <c r="D91" s="2" t="s">
        <v>10</v>
      </c>
      <c r="E91" s="2" t="s">
        <v>357</v>
      </c>
      <c r="F91" s="9">
        <v>2308511.63</v>
      </c>
      <c r="G91" s="2" t="s">
        <v>11</v>
      </c>
      <c r="H91" s="2" t="s">
        <v>14</v>
      </c>
      <c r="I91" s="2" t="s">
        <v>126</v>
      </c>
      <c r="J91" s="9">
        <v>2308511.63</v>
      </c>
    </row>
    <row r="92" spans="1:10" ht="45.75" thickBot="1">
      <c r="A92" s="80" t="s">
        <v>1029</v>
      </c>
      <c r="B92" s="15" t="s">
        <v>1321</v>
      </c>
      <c r="C92" s="6" t="s">
        <v>169</v>
      </c>
      <c r="D92" s="2" t="s">
        <v>10</v>
      </c>
      <c r="E92" s="2" t="s">
        <v>357</v>
      </c>
      <c r="F92" s="9">
        <v>399673.75</v>
      </c>
      <c r="G92" s="2" t="s">
        <v>11</v>
      </c>
      <c r="H92" s="2" t="s">
        <v>119</v>
      </c>
      <c r="I92" s="2" t="s">
        <v>126</v>
      </c>
      <c r="J92" s="9">
        <v>399673.75</v>
      </c>
    </row>
    <row r="93" spans="1:10" ht="60.75" thickBot="1">
      <c r="A93" s="80" t="s">
        <v>1030</v>
      </c>
      <c r="B93" s="15" t="s">
        <v>1322</v>
      </c>
      <c r="C93" s="6" t="s">
        <v>168</v>
      </c>
      <c r="D93" s="2" t="s">
        <v>10</v>
      </c>
      <c r="E93" s="2" t="s">
        <v>358</v>
      </c>
      <c r="F93" s="9">
        <v>52563</v>
      </c>
      <c r="G93" s="2" t="s">
        <v>11</v>
      </c>
      <c r="H93" s="2" t="s">
        <v>17</v>
      </c>
      <c r="I93" s="2" t="s">
        <v>359</v>
      </c>
      <c r="J93" s="9">
        <v>52563</v>
      </c>
    </row>
    <row r="94" spans="1:10" ht="60.75" thickBot="1">
      <c r="A94" s="80" t="s">
        <v>1031</v>
      </c>
      <c r="B94" s="15" t="s">
        <v>1323</v>
      </c>
      <c r="C94" s="6" t="s">
        <v>168</v>
      </c>
      <c r="D94" s="2" t="s">
        <v>10</v>
      </c>
      <c r="E94" s="2" t="s">
        <v>118</v>
      </c>
      <c r="F94" s="9">
        <v>407043</v>
      </c>
      <c r="G94" s="2" t="s">
        <v>11</v>
      </c>
      <c r="H94" s="2" t="s">
        <v>19</v>
      </c>
      <c r="I94" s="2" t="s">
        <v>360</v>
      </c>
      <c r="J94" s="9">
        <v>407043</v>
      </c>
    </row>
    <row r="95" spans="1:10" ht="45.75" thickBot="1">
      <c r="A95" s="80" t="s">
        <v>1032</v>
      </c>
      <c r="B95" s="15" t="s">
        <v>1324</v>
      </c>
      <c r="C95" s="6" t="s">
        <v>170</v>
      </c>
      <c r="D95" s="2" t="s">
        <v>10</v>
      </c>
      <c r="E95" s="2" t="s">
        <v>131</v>
      </c>
      <c r="F95" s="9">
        <v>370916.49</v>
      </c>
      <c r="G95" s="2" t="s">
        <v>11</v>
      </c>
      <c r="H95" s="2" t="s">
        <v>128</v>
      </c>
      <c r="I95" s="2" t="s">
        <v>361</v>
      </c>
      <c r="J95" s="9">
        <v>370916.49</v>
      </c>
    </row>
    <row r="96" spans="1:10" ht="45.75" thickBot="1">
      <c r="A96" s="80" t="s">
        <v>1033</v>
      </c>
      <c r="B96" s="15" t="s">
        <v>1325</v>
      </c>
      <c r="C96" s="6" t="s">
        <v>170</v>
      </c>
      <c r="D96" s="2" t="s">
        <v>10</v>
      </c>
      <c r="E96" s="2" t="s">
        <v>132</v>
      </c>
      <c r="F96" s="9">
        <v>99394.36</v>
      </c>
      <c r="G96" s="2" t="s">
        <v>11</v>
      </c>
      <c r="H96" s="2" t="s">
        <v>127</v>
      </c>
      <c r="I96" s="2" t="s">
        <v>362</v>
      </c>
      <c r="J96" s="9">
        <v>99394.36</v>
      </c>
    </row>
    <row r="97" spans="1:10" ht="45.75" thickBot="1">
      <c r="A97" s="80" t="s">
        <v>1034</v>
      </c>
      <c r="B97" s="15" t="s">
        <v>1326</v>
      </c>
      <c r="C97" s="6" t="s">
        <v>172</v>
      </c>
      <c r="D97" s="2" t="s">
        <v>10</v>
      </c>
      <c r="E97" s="2" t="s">
        <v>363</v>
      </c>
      <c r="F97" s="9">
        <v>127966.55</v>
      </c>
      <c r="G97" s="2" t="s">
        <v>11</v>
      </c>
      <c r="H97" s="2" t="s">
        <v>45</v>
      </c>
      <c r="I97" s="2" t="s">
        <v>364</v>
      </c>
      <c r="J97" s="9">
        <v>1928.79</v>
      </c>
    </row>
    <row r="98" spans="1:10" ht="60.75" thickBot="1">
      <c r="A98" s="80" t="s">
        <v>1035</v>
      </c>
      <c r="B98" s="15" t="s">
        <v>1327</v>
      </c>
      <c r="C98" s="6" t="s">
        <v>173</v>
      </c>
      <c r="D98" s="2" t="s">
        <v>10</v>
      </c>
      <c r="E98" s="2" t="s">
        <v>157</v>
      </c>
      <c r="F98" s="9">
        <v>132175</v>
      </c>
      <c r="G98" s="2" t="s">
        <v>11</v>
      </c>
      <c r="H98" s="2" t="s">
        <v>134</v>
      </c>
      <c r="I98" s="2" t="s">
        <v>365</v>
      </c>
      <c r="J98" s="9">
        <v>132175</v>
      </c>
    </row>
    <row r="99" spans="1:10" ht="45.75" thickBot="1">
      <c r="A99" s="80" t="s">
        <v>1036</v>
      </c>
      <c r="B99" s="15" t="s">
        <v>1328</v>
      </c>
      <c r="C99" s="6" t="s">
        <v>172</v>
      </c>
      <c r="D99" s="2" t="s">
        <v>10</v>
      </c>
      <c r="E99" s="2" t="s">
        <v>153</v>
      </c>
      <c r="F99" s="9">
        <v>35598.160000000003</v>
      </c>
      <c r="G99" s="2" t="s">
        <v>11</v>
      </c>
      <c r="H99" s="2" t="s">
        <v>127</v>
      </c>
      <c r="I99" s="2" t="s">
        <v>143</v>
      </c>
      <c r="J99" s="9">
        <v>0</v>
      </c>
    </row>
    <row r="100" spans="1:10" ht="60.75" thickBot="1">
      <c r="A100" s="80" t="s">
        <v>1037</v>
      </c>
      <c r="B100" s="15" t="s">
        <v>1329</v>
      </c>
      <c r="C100" s="6" t="s">
        <v>174</v>
      </c>
      <c r="D100" s="2" t="s">
        <v>10</v>
      </c>
      <c r="E100" s="2" t="s">
        <v>366</v>
      </c>
      <c r="F100" s="9">
        <v>478275</v>
      </c>
      <c r="G100" s="2" t="s">
        <v>11</v>
      </c>
      <c r="H100" s="2" t="s">
        <v>135</v>
      </c>
      <c r="I100" s="2" t="s">
        <v>367</v>
      </c>
      <c r="J100" s="9">
        <v>146370</v>
      </c>
    </row>
    <row r="101" spans="1:10" ht="45.75" thickBot="1">
      <c r="A101" s="80" t="s">
        <v>1038</v>
      </c>
      <c r="B101" s="15" t="s">
        <v>1330</v>
      </c>
      <c r="C101" s="6" t="s">
        <v>172</v>
      </c>
      <c r="D101" s="2" t="s">
        <v>10</v>
      </c>
      <c r="E101" s="2" t="s">
        <v>151</v>
      </c>
      <c r="F101" s="9">
        <v>638311.80000000005</v>
      </c>
      <c r="G101" s="2" t="s">
        <v>11</v>
      </c>
      <c r="H101" s="2" t="s">
        <v>26</v>
      </c>
      <c r="I101" s="2" t="s">
        <v>368</v>
      </c>
      <c r="J101" s="9">
        <v>638311.80000000005</v>
      </c>
    </row>
    <row r="102" spans="1:10" ht="60.75" thickBot="1">
      <c r="A102" s="80" t="s">
        <v>1039</v>
      </c>
      <c r="B102" s="15" t="s">
        <v>1331</v>
      </c>
      <c r="C102" s="6" t="s">
        <v>174</v>
      </c>
      <c r="D102" s="2" t="s">
        <v>10</v>
      </c>
      <c r="E102" s="2" t="s">
        <v>363</v>
      </c>
      <c r="F102" s="9">
        <v>331495.5</v>
      </c>
      <c r="G102" s="2" t="s">
        <v>11</v>
      </c>
      <c r="H102" s="2" t="s">
        <v>136</v>
      </c>
      <c r="I102" s="2" t="s">
        <v>364</v>
      </c>
      <c r="J102" s="9">
        <v>331495.5</v>
      </c>
    </row>
    <row r="103" spans="1:10" ht="75.75" thickBot="1">
      <c r="A103" s="80" t="s">
        <v>1040</v>
      </c>
      <c r="B103" s="15" t="s">
        <v>1332</v>
      </c>
      <c r="C103" s="6" t="s">
        <v>370</v>
      </c>
      <c r="D103" s="2" t="s">
        <v>10</v>
      </c>
      <c r="E103" s="2" t="s">
        <v>147</v>
      </c>
      <c r="F103" s="9">
        <v>374850</v>
      </c>
      <c r="G103" s="2" t="s">
        <v>11</v>
      </c>
      <c r="H103" s="2" t="s">
        <v>369</v>
      </c>
      <c r="I103" s="2" t="s">
        <v>139</v>
      </c>
      <c r="J103" s="9">
        <v>374850</v>
      </c>
    </row>
    <row r="104" spans="1:10" ht="45.75" thickBot="1">
      <c r="A104" s="80" t="s">
        <v>1041</v>
      </c>
      <c r="B104" s="15" t="s">
        <v>1333</v>
      </c>
      <c r="C104" s="6" t="s">
        <v>171</v>
      </c>
      <c r="D104" s="2" t="s">
        <v>10</v>
      </c>
      <c r="E104" s="2" t="s">
        <v>152</v>
      </c>
      <c r="F104" s="9">
        <v>394291.23</v>
      </c>
      <c r="G104" s="2" t="s">
        <v>11</v>
      </c>
      <c r="H104" s="2" t="s">
        <v>69</v>
      </c>
      <c r="I104" s="2" t="s">
        <v>140</v>
      </c>
      <c r="J104" s="9">
        <v>394291.23</v>
      </c>
    </row>
    <row r="105" spans="1:10" ht="60.75" thickBot="1">
      <c r="A105" s="80" t="s">
        <v>1042</v>
      </c>
      <c r="B105" s="15" t="s">
        <v>1334</v>
      </c>
      <c r="C105" s="6" t="s">
        <v>173</v>
      </c>
      <c r="D105" s="2" t="s">
        <v>10</v>
      </c>
      <c r="E105" s="2" t="s">
        <v>371</v>
      </c>
      <c r="F105" s="9">
        <v>96785</v>
      </c>
      <c r="G105" s="2" t="s">
        <v>11</v>
      </c>
      <c r="H105" s="2" t="s">
        <v>26</v>
      </c>
      <c r="I105" s="2" t="s">
        <v>372</v>
      </c>
      <c r="J105" s="9">
        <v>96785</v>
      </c>
    </row>
    <row r="106" spans="1:10" ht="60.75" thickBot="1">
      <c r="A106" s="80" t="s">
        <v>1043</v>
      </c>
      <c r="B106" s="15" t="s">
        <v>1335</v>
      </c>
      <c r="C106" s="6" t="s">
        <v>173</v>
      </c>
      <c r="D106" s="2" t="s">
        <v>10</v>
      </c>
      <c r="E106" s="2" t="s">
        <v>154</v>
      </c>
      <c r="F106" s="9">
        <v>580795</v>
      </c>
      <c r="G106" s="2" t="s">
        <v>11</v>
      </c>
      <c r="H106" s="2" t="s">
        <v>12</v>
      </c>
      <c r="I106" s="2" t="s">
        <v>373</v>
      </c>
      <c r="J106" s="9">
        <v>580795</v>
      </c>
    </row>
    <row r="107" spans="1:10" ht="60.75" thickBot="1">
      <c r="A107" s="80" t="s">
        <v>1044</v>
      </c>
      <c r="B107" s="15" t="s">
        <v>1336</v>
      </c>
      <c r="C107" s="6" t="s">
        <v>174</v>
      </c>
      <c r="D107" s="2" t="s">
        <v>10</v>
      </c>
      <c r="E107" s="2" t="s">
        <v>374</v>
      </c>
      <c r="F107" s="9">
        <v>211575</v>
      </c>
      <c r="G107" s="2" t="s">
        <v>11</v>
      </c>
      <c r="H107" s="2" t="s">
        <v>116</v>
      </c>
      <c r="I107" s="2" t="s">
        <v>375</v>
      </c>
      <c r="J107" s="9">
        <v>211575</v>
      </c>
    </row>
    <row r="108" spans="1:10" ht="60.75" thickBot="1">
      <c r="A108" s="80" t="s">
        <v>1045</v>
      </c>
      <c r="B108" s="15" t="s">
        <v>1337</v>
      </c>
      <c r="C108" s="6" t="s">
        <v>173</v>
      </c>
      <c r="D108" s="2" t="s">
        <v>10</v>
      </c>
      <c r="E108" s="2" t="s">
        <v>374</v>
      </c>
      <c r="F108" s="9">
        <v>1344112.5</v>
      </c>
      <c r="G108" s="2" t="s">
        <v>11</v>
      </c>
      <c r="H108" s="2" t="s">
        <v>33</v>
      </c>
      <c r="I108" s="2" t="s">
        <v>375</v>
      </c>
      <c r="J108" s="9">
        <v>1344112.5</v>
      </c>
    </row>
    <row r="109" spans="1:10" ht="60.75" thickBot="1">
      <c r="A109" s="80" t="s">
        <v>1046</v>
      </c>
      <c r="B109" s="15" t="s">
        <v>1338</v>
      </c>
      <c r="C109" s="6" t="s">
        <v>173</v>
      </c>
      <c r="D109" s="2" t="s">
        <v>10</v>
      </c>
      <c r="E109" s="2" t="s">
        <v>376</v>
      </c>
      <c r="F109" s="9">
        <v>76546.880000000005</v>
      </c>
      <c r="G109" s="2" t="s">
        <v>11</v>
      </c>
      <c r="H109" s="2" t="s">
        <v>138</v>
      </c>
      <c r="I109" s="2" t="s">
        <v>377</v>
      </c>
      <c r="J109" s="9">
        <v>76546.880000000005</v>
      </c>
    </row>
    <row r="110" spans="1:10" ht="60.75" thickBot="1">
      <c r="A110" s="80" t="s">
        <v>1047</v>
      </c>
      <c r="B110" s="15" t="s">
        <v>1339</v>
      </c>
      <c r="C110" s="6" t="s">
        <v>174</v>
      </c>
      <c r="D110" s="2" t="s">
        <v>10</v>
      </c>
      <c r="E110" s="2" t="s">
        <v>154</v>
      </c>
      <c r="F110" s="9">
        <v>134400</v>
      </c>
      <c r="G110" s="2" t="s">
        <v>11</v>
      </c>
      <c r="H110" s="2" t="s">
        <v>21</v>
      </c>
      <c r="I110" s="2" t="s">
        <v>373</v>
      </c>
      <c r="J110" s="9">
        <v>0</v>
      </c>
    </row>
    <row r="111" spans="1:10" ht="60.75" thickBot="1">
      <c r="A111" s="80" t="s">
        <v>1048</v>
      </c>
      <c r="B111" s="15" t="s">
        <v>1340</v>
      </c>
      <c r="C111" s="6" t="s">
        <v>173</v>
      </c>
      <c r="D111" s="2" t="s">
        <v>10</v>
      </c>
      <c r="E111" s="2" t="s">
        <v>374</v>
      </c>
      <c r="F111" s="9">
        <v>841074.38</v>
      </c>
      <c r="G111" s="2" t="s">
        <v>11</v>
      </c>
      <c r="H111" s="2" t="s">
        <v>51</v>
      </c>
      <c r="I111" s="2" t="s">
        <v>375</v>
      </c>
      <c r="J111" s="9">
        <v>816352.75</v>
      </c>
    </row>
    <row r="112" spans="1:10" ht="60.75" thickBot="1">
      <c r="A112" s="80" t="s">
        <v>1049</v>
      </c>
      <c r="B112" s="15" t="s">
        <v>1341</v>
      </c>
      <c r="C112" s="6" t="s">
        <v>174</v>
      </c>
      <c r="D112" s="2" t="s">
        <v>10</v>
      </c>
      <c r="E112" s="2" t="s">
        <v>156</v>
      </c>
      <c r="F112" s="9">
        <v>820575</v>
      </c>
      <c r="G112" s="2" t="s">
        <v>11</v>
      </c>
      <c r="H112" s="2" t="s">
        <v>137</v>
      </c>
      <c r="I112" s="2" t="s">
        <v>378</v>
      </c>
      <c r="J112" s="9">
        <v>699772.5</v>
      </c>
    </row>
    <row r="113" spans="1:10" ht="45.75" thickBot="1">
      <c r="A113" s="80" t="s">
        <v>1050</v>
      </c>
      <c r="B113" s="15" t="s">
        <v>1342</v>
      </c>
      <c r="C113" s="6" t="s">
        <v>170</v>
      </c>
      <c r="D113" s="2" t="s">
        <v>10</v>
      </c>
      <c r="E113" s="2" t="s">
        <v>376</v>
      </c>
      <c r="F113" s="9">
        <v>365875</v>
      </c>
      <c r="G113" s="2" t="s">
        <v>11</v>
      </c>
      <c r="H113" s="2" t="s">
        <v>33</v>
      </c>
      <c r="I113" s="2" t="s">
        <v>377</v>
      </c>
      <c r="J113" s="9">
        <v>365875</v>
      </c>
    </row>
    <row r="114" spans="1:10" ht="45.75" thickBot="1">
      <c r="A114" s="80" t="s">
        <v>1051</v>
      </c>
      <c r="B114" s="15" t="s">
        <v>1343</v>
      </c>
      <c r="C114" s="6" t="s">
        <v>379</v>
      </c>
      <c r="D114" s="2" t="s">
        <v>10</v>
      </c>
      <c r="E114" s="2" t="s">
        <v>158</v>
      </c>
      <c r="F114" s="9">
        <v>17640</v>
      </c>
      <c r="G114" s="2" t="s">
        <v>11</v>
      </c>
      <c r="H114" s="2" t="s">
        <v>43</v>
      </c>
      <c r="I114" s="2" t="s">
        <v>380</v>
      </c>
      <c r="J114" s="9">
        <v>0</v>
      </c>
    </row>
    <row r="115" spans="1:10" ht="45.75" thickBot="1">
      <c r="A115" s="80" t="s">
        <v>1052</v>
      </c>
      <c r="B115" s="15" t="s">
        <v>1344</v>
      </c>
      <c r="C115" s="6" t="s">
        <v>379</v>
      </c>
      <c r="D115" s="2" t="s">
        <v>10</v>
      </c>
      <c r="E115" s="2" t="s">
        <v>158</v>
      </c>
      <c r="F115" s="9">
        <v>95250</v>
      </c>
      <c r="G115" s="2" t="s">
        <v>11</v>
      </c>
      <c r="H115" s="2" t="s">
        <v>14</v>
      </c>
      <c r="I115" s="2" t="s">
        <v>380</v>
      </c>
      <c r="J115" s="9">
        <v>11250</v>
      </c>
    </row>
    <row r="116" spans="1:10" ht="60.75" thickBot="1">
      <c r="A116" s="80" t="s">
        <v>1053</v>
      </c>
      <c r="B116" s="15" t="s">
        <v>1345</v>
      </c>
      <c r="C116" s="6" t="s">
        <v>379</v>
      </c>
      <c r="D116" s="2" t="s">
        <v>10</v>
      </c>
      <c r="E116" s="2" t="s">
        <v>454</v>
      </c>
      <c r="F116" s="9">
        <v>430428.48</v>
      </c>
      <c r="G116" s="2" t="s">
        <v>11</v>
      </c>
      <c r="H116" s="2" t="s">
        <v>28</v>
      </c>
      <c r="I116" s="2" t="s">
        <v>456</v>
      </c>
      <c r="J116" s="9">
        <v>430428.48</v>
      </c>
    </row>
    <row r="117" spans="1:10" ht="45.75" thickBot="1">
      <c r="A117" s="80" t="s">
        <v>1054</v>
      </c>
      <c r="B117" s="15" t="s">
        <v>1346</v>
      </c>
      <c r="C117" s="14" t="s">
        <v>175</v>
      </c>
      <c r="D117" s="2" t="s">
        <v>10</v>
      </c>
      <c r="E117" s="2" t="s">
        <v>162</v>
      </c>
      <c r="F117" s="9">
        <v>365700.3</v>
      </c>
      <c r="G117" s="2" t="s">
        <v>11</v>
      </c>
      <c r="H117" s="2" t="s">
        <v>142</v>
      </c>
      <c r="I117" s="2" t="s">
        <v>471</v>
      </c>
      <c r="J117" s="9">
        <v>95083.45</v>
      </c>
    </row>
    <row r="118" spans="1:10" ht="45.75" thickBot="1">
      <c r="A118" s="80" t="s">
        <v>1055</v>
      </c>
      <c r="B118" s="15" t="s">
        <v>1347</v>
      </c>
      <c r="C118" s="6" t="s">
        <v>379</v>
      </c>
      <c r="D118" s="2" t="s">
        <v>10</v>
      </c>
      <c r="E118" s="2" t="s">
        <v>472</v>
      </c>
      <c r="F118" s="9">
        <v>174148</v>
      </c>
      <c r="G118" s="2" t="s">
        <v>11</v>
      </c>
      <c r="H118" s="2" t="s">
        <v>37</v>
      </c>
      <c r="I118" s="2" t="s">
        <v>473</v>
      </c>
      <c r="J118" s="9">
        <v>174148</v>
      </c>
    </row>
    <row r="119" spans="1:10" ht="45.75" thickBot="1">
      <c r="A119" s="80" t="s">
        <v>1056</v>
      </c>
      <c r="B119" s="15" t="s">
        <v>1348</v>
      </c>
      <c r="C119" s="6" t="s">
        <v>379</v>
      </c>
      <c r="D119" s="2" t="s">
        <v>10</v>
      </c>
      <c r="E119" s="2" t="s">
        <v>162</v>
      </c>
      <c r="F119" s="9">
        <v>64248.85</v>
      </c>
      <c r="G119" s="2" t="s">
        <v>11</v>
      </c>
      <c r="H119" s="2" t="s">
        <v>36</v>
      </c>
      <c r="I119" s="2" t="s">
        <v>471</v>
      </c>
      <c r="J119" s="9">
        <v>53180.46</v>
      </c>
    </row>
    <row r="120" spans="1:10" ht="45.75" thickBot="1">
      <c r="A120" s="80" t="s">
        <v>1057</v>
      </c>
      <c r="B120" s="15" t="s">
        <v>1349</v>
      </c>
      <c r="C120" s="6" t="s">
        <v>379</v>
      </c>
      <c r="D120" s="2" t="s">
        <v>10</v>
      </c>
      <c r="E120" s="2" t="s">
        <v>454</v>
      </c>
      <c r="F120" s="9">
        <v>11475</v>
      </c>
      <c r="G120" s="2" t="s">
        <v>11</v>
      </c>
      <c r="H120" s="2" t="s">
        <v>150</v>
      </c>
      <c r="I120" s="2" t="s">
        <v>456</v>
      </c>
      <c r="J120" s="9">
        <v>0</v>
      </c>
    </row>
    <row r="121" spans="1:10" ht="45.75" thickBot="1">
      <c r="A121" s="80" t="s">
        <v>1058</v>
      </c>
      <c r="B121" s="15" t="s">
        <v>1350</v>
      </c>
      <c r="C121" s="6" t="s">
        <v>379</v>
      </c>
      <c r="D121" s="2" t="s">
        <v>10</v>
      </c>
      <c r="E121" s="2" t="s">
        <v>475</v>
      </c>
      <c r="F121" s="9">
        <v>19574.82</v>
      </c>
      <c r="G121" s="2" t="s">
        <v>11</v>
      </c>
      <c r="H121" s="2" t="s">
        <v>474</v>
      </c>
      <c r="I121" s="2" t="s">
        <v>476</v>
      </c>
      <c r="J121" s="9">
        <v>15203.81</v>
      </c>
    </row>
    <row r="122" spans="1:10" ht="45.75" thickBot="1">
      <c r="A122" s="80" t="s">
        <v>1059</v>
      </c>
      <c r="B122" s="15" t="s">
        <v>1351</v>
      </c>
      <c r="C122" s="6" t="s">
        <v>379</v>
      </c>
      <c r="D122" s="2" t="s">
        <v>10</v>
      </c>
      <c r="E122" s="2" t="s">
        <v>186</v>
      </c>
      <c r="F122" s="9">
        <v>183009.86</v>
      </c>
      <c r="G122" s="2" t="s">
        <v>11</v>
      </c>
      <c r="H122" s="2" t="s">
        <v>13</v>
      </c>
      <c r="I122" s="2" t="s">
        <v>477</v>
      </c>
      <c r="J122" s="9">
        <v>183009.86</v>
      </c>
    </row>
    <row r="123" spans="1:10" ht="45.75" thickBot="1">
      <c r="A123" s="80" t="s">
        <v>1060</v>
      </c>
      <c r="B123" s="15" t="s">
        <v>1352</v>
      </c>
      <c r="C123" s="6" t="s">
        <v>478</v>
      </c>
      <c r="D123" s="2" t="s">
        <v>10</v>
      </c>
      <c r="E123" s="2" t="s">
        <v>479</v>
      </c>
      <c r="F123" s="9">
        <v>18750</v>
      </c>
      <c r="G123" s="2" t="s">
        <v>11</v>
      </c>
      <c r="H123" s="2" t="s">
        <v>45</v>
      </c>
      <c r="I123" s="2" t="s">
        <v>196</v>
      </c>
      <c r="J123" s="9">
        <v>9375</v>
      </c>
    </row>
    <row r="124" spans="1:10" ht="45.75" thickBot="1">
      <c r="A124" s="80" t="s">
        <v>1061</v>
      </c>
      <c r="B124" s="15" t="s">
        <v>1353</v>
      </c>
      <c r="C124" s="6" t="s">
        <v>478</v>
      </c>
      <c r="D124" s="2" t="s">
        <v>10</v>
      </c>
      <c r="E124" s="2" t="s">
        <v>480</v>
      </c>
      <c r="F124" s="9">
        <v>391400</v>
      </c>
      <c r="G124" s="2" t="s">
        <v>11</v>
      </c>
      <c r="H124" s="2" t="s">
        <v>142</v>
      </c>
      <c r="I124" s="2" t="s">
        <v>481</v>
      </c>
      <c r="J124" s="9">
        <v>320625</v>
      </c>
    </row>
    <row r="125" spans="1:10" ht="240.75" thickBot="1">
      <c r="A125" s="80" t="s">
        <v>1062</v>
      </c>
      <c r="B125" s="15" t="s">
        <v>1354</v>
      </c>
      <c r="C125" s="6"/>
      <c r="D125" s="2" t="s">
        <v>10</v>
      </c>
      <c r="E125" s="2" t="s">
        <v>228</v>
      </c>
      <c r="F125" s="9">
        <v>331208.33</v>
      </c>
      <c r="G125" s="2" t="s">
        <v>11</v>
      </c>
      <c r="H125" s="2" t="s">
        <v>94</v>
      </c>
      <c r="I125" s="2" t="s">
        <v>262</v>
      </c>
      <c r="J125" s="9">
        <v>331208.33</v>
      </c>
    </row>
    <row r="126" spans="1:10" ht="60.75" thickBot="1">
      <c r="A126" s="80" t="s">
        <v>1063</v>
      </c>
      <c r="B126" s="15" t="s">
        <v>1355</v>
      </c>
      <c r="C126" s="6"/>
      <c r="D126" s="2" t="s">
        <v>10</v>
      </c>
      <c r="E126" s="2" t="s">
        <v>381</v>
      </c>
      <c r="F126" s="9">
        <v>106738.8</v>
      </c>
      <c r="G126" s="2" t="s">
        <v>11</v>
      </c>
      <c r="H126" s="2" t="s">
        <v>17</v>
      </c>
      <c r="I126" s="2" t="s">
        <v>382</v>
      </c>
      <c r="J126" s="9">
        <v>41943.77</v>
      </c>
    </row>
    <row r="127" spans="1:10" ht="60.75" thickBot="1">
      <c r="A127" s="80" t="s">
        <v>1064</v>
      </c>
      <c r="B127" s="15" t="s">
        <v>1356</v>
      </c>
      <c r="C127" s="6"/>
      <c r="D127" s="2" t="s">
        <v>10</v>
      </c>
      <c r="E127" s="2" t="s">
        <v>383</v>
      </c>
      <c r="F127" s="9">
        <v>10521</v>
      </c>
      <c r="G127" s="2" t="s">
        <v>11</v>
      </c>
      <c r="H127" s="2" t="s">
        <v>29</v>
      </c>
      <c r="I127" s="2" t="s">
        <v>384</v>
      </c>
      <c r="J127" s="9">
        <v>7890.75</v>
      </c>
    </row>
    <row r="128" spans="1:10" ht="45.75" thickBot="1">
      <c r="A128" s="80" t="s">
        <v>1065</v>
      </c>
      <c r="B128" s="15" t="s">
        <v>1357</v>
      </c>
      <c r="C128" s="6" t="s">
        <v>389</v>
      </c>
      <c r="D128" s="2" t="s">
        <v>25</v>
      </c>
      <c r="E128" s="2" t="s">
        <v>385</v>
      </c>
      <c r="F128" s="9">
        <v>66566.63</v>
      </c>
      <c r="G128" s="2" t="s">
        <v>11</v>
      </c>
      <c r="H128" s="2" t="s">
        <v>14</v>
      </c>
      <c r="I128" s="2" t="s">
        <v>387</v>
      </c>
      <c r="J128" s="9">
        <v>66566.63</v>
      </c>
    </row>
    <row r="129" spans="1:10" ht="45.75" thickBot="1">
      <c r="A129" s="80" t="s">
        <v>1066</v>
      </c>
      <c r="B129" s="15" t="s">
        <v>1358</v>
      </c>
      <c r="C129" s="6" t="s">
        <v>389</v>
      </c>
      <c r="D129" s="2" t="s">
        <v>25</v>
      </c>
      <c r="E129" s="2" t="s">
        <v>386</v>
      </c>
      <c r="F129" s="9">
        <v>11000</v>
      </c>
      <c r="G129" s="2" t="s">
        <v>11</v>
      </c>
      <c r="H129" s="2" t="s">
        <v>43</v>
      </c>
      <c r="I129" s="2" t="s">
        <v>388</v>
      </c>
      <c r="J129" s="9">
        <v>11000</v>
      </c>
    </row>
    <row r="130" spans="1:10" ht="60.75" thickBot="1">
      <c r="A130" s="80" t="s">
        <v>1067</v>
      </c>
      <c r="B130" s="15" t="s">
        <v>1359</v>
      </c>
      <c r="C130" s="6" t="s">
        <v>390</v>
      </c>
      <c r="D130" s="2" t="s">
        <v>25</v>
      </c>
      <c r="E130" s="2" t="s">
        <v>392</v>
      </c>
      <c r="F130" s="9">
        <v>89100</v>
      </c>
      <c r="G130" s="2" t="s">
        <v>163</v>
      </c>
      <c r="H130" s="2" t="s">
        <v>35</v>
      </c>
      <c r="I130" s="2" t="s">
        <v>393</v>
      </c>
      <c r="J130" s="9">
        <v>89100</v>
      </c>
    </row>
    <row r="131" spans="1:10" ht="75.75" thickBot="1">
      <c r="A131" s="80" t="s">
        <v>1068</v>
      </c>
      <c r="B131" s="15" t="s">
        <v>1360</v>
      </c>
      <c r="C131" s="6" t="s">
        <v>391</v>
      </c>
      <c r="D131" s="2" t="s">
        <v>25</v>
      </c>
      <c r="E131" s="2" t="s">
        <v>392</v>
      </c>
      <c r="F131" s="9">
        <v>117650</v>
      </c>
      <c r="G131" s="2" t="s">
        <v>11</v>
      </c>
      <c r="H131" s="2" t="s">
        <v>35</v>
      </c>
      <c r="I131" s="2" t="s">
        <v>394</v>
      </c>
      <c r="J131" s="9">
        <v>117650</v>
      </c>
    </row>
    <row r="132" spans="1:10" ht="90.75" thickBot="1">
      <c r="A132" s="80" t="s">
        <v>1069</v>
      </c>
      <c r="B132" s="15" t="s">
        <v>1361</v>
      </c>
      <c r="C132" s="6" t="s">
        <v>395</v>
      </c>
      <c r="D132" s="2" t="s">
        <v>25</v>
      </c>
      <c r="E132" s="2" t="s">
        <v>349</v>
      </c>
      <c r="F132" s="9">
        <v>23602.2</v>
      </c>
      <c r="G132" s="2" t="s">
        <v>11</v>
      </c>
      <c r="H132" s="2" t="s">
        <v>36</v>
      </c>
      <c r="I132" s="2" t="s">
        <v>352</v>
      </c>
      <c r="J132" s="9">
        <v>23602.2</v>
      </c>
    </row>
    <row r="133" spans="1:10" ht="90.75" thickBot="1">
      <c r="A133" s="80" t="s">
        <v>1070</v>
      </c>
      <c r="B133" s="15" t="s">
        <v>1362</v>
      </c>
      <c r="C133" s="6" t="s">
        <v>395</v>
      </c>
      <c r="D133" s="2" t="s">
        <v>25</v>
      </c>
      <c r="E133" s="2" t="s">
        <v>392</v>
      </c>
      <c r="F133" s="9">
        <v>28505.8</v>
      </c>
      <c r="G133" s="2" t="s">
        <v>11</v>
      </c>
      <c r="H133" s="2" t="s">
        <v>111</v>
      </c>
      <c r="I133" s="2" t="s">
        <v>394</v>
      </c>
      <c r="J133" s="9">
        <v>28505.8</v>
      </c>
    </row>
    <row r="134" spans="1:10" ht="45.75" thickBot="1">
      <c r="A134" s="80" t="s">
        <v>1071</v>
      </c>
      <c r="B134" s="15" t="s">
        <v>1363</v>
      </c>
      <c r="C134" s="6" t="s">
        <v>406</v>
      </c>
      <c r="D134" s="2" t="s">
        <v>25</v>
      </c>
      <c r="E134" s="2" t="s">
        <v>397</v>
      </c>
      <c r="F134" s="9">
        <v>63000</v>
      </c>
      <c r="G134" s="2" t="s">
        <v>11</v>
      </c>
      <c r="H134" s="2" t="s">
        <v>60</v>
      </c>
      <c r="I134" s="2" t="s">
        <v>399</v>
      </c>
      <c r="J134" s="9">
        <v>63000</v>
      </c>
    </row>
    <row r="135" spans="1:10" ht="45.75" thickBot="1">
      <c r="A135" s="80" t="s">
        <v>1072</v>
      </c>
      <c r="B135" s="15" t="s">
        <v>1364</v>
      </c>
      <c r="C135" s="6" t="s">
        <v>407</v>
      </c>
      <c r="D135" s="2" t="s">
        <v>25</v>
      </c>
      <c r="E135" s="2" t="s">
        <v>112</v>
      </c>
      <c r="F135" s="9">
        <v>66676.05</v>
      </c>
      <c r="G135" s="2" t="s">
        <v>11</v>
      </c>
      <c r="H135" s="2" t="s">
        <v>32</v>
      </c>
      <c r="I135" s="2" t="s">
        <v>329</v>
      </c>
      <c r="J135" s="9">
        <v>21682.5</v>
      </c>
    </row>
    <row r="136" spans="1:10" ht="45.75" thickBot="1">
      <c r="A136" s="80" t="s">
        <v>1073</v>
      </c>
      <c r="B136" s="15" t="s">
        <v>1365</v>
      </c>
      <c r="C136" s="6" t="s">
        <v>408</v>
      </c>
      <c r="D136" s="2" t="s">
        <v>25</v>
      </c>
      <c r="E136" s="2" t="s">
        <v>121</v>
      </c>
      <c r="F136" s="9">
        <v>46641.25</v>
      </c>
      <c r="G136" s="2" t="s">
        <v>11</v>
      </c>
      <c r="H136" s="2" t="s">
        <v>63</v>
      </c>
      <c r="I136" s="2" t="s">
        <v>125</v>
      </c>
      <c r="J136" s="9">
        <v>46641.25</v>
      </c>
    </row>
    <row r="137" spans="1:10" ht="60.75" thickBot="1">
      <c r="A137" s="80" t="s">
        <v>1074</v>
      </c>
      <c r="B137" s="15" t="s">
        <v>1366</v>
      </c>
      <c r="C137" s="6" t="s">
        <v>409</v>
      </c>
      <c r="D137" s="2" t="s">
        <v>25</v>
      </c>
      <c r="E137" s="2" t="s">
        <v>398</v>
      </c>
      <c r="F137" s="9">
        <v>41625</v>
      </c>
      <c r="G137" s="2" t="s">
        <v>11</v>
      </c>
      <c r="H137" s="2" t="s">
        <v>396</v>
      </c>
      <c r="I137" s="2" t="s">
        <v>400</v>
      </c>
      <c r="J137" s="9">
        <v>41625</v>
      </c>
    </row>
    <row r="138" spans="1:10" ht="45.75" thickBot="1">
      <c r="A138" s="80" t="s">
        <v>1075</v>
      </c>
      <c r="B138" s="15" t="s">
        <v>1367</v>
      </c>
      <c r="C138" s="6" t="s">
        <v>410</v>
      </c>
      <c r="D138" s="2" t="s">
        <v>25</v>
      </c>
      <c r="E138" s="2" t="s">
        <v>117</v>
      </c>
      <c r="F138" s="9">
        <v>210000</v>
      </c>
      <c r="G138" s="2" t="s">
        <v>11</v>
      </c>
      <c r="H138" s="2" t="s">
        <v>59</v>
      </c>
      <c r="I138" s="2" t="s">
        <v>403</v>
      </c>
      <c r="J138" s="9">
        <v>210000</v>
      </c>
    </row>
    <row r="139" spans="1:10" ht="45.75" thickBot="1">
      <c r="A139" s="80" t="s">
        <v>1076</v>
      </c>
      <c r="B139" s="15" t="s">
        <v>1368</v>
      </c>
      <c r="C139" s="6" t="s">
        <v>405</v>
      </c>
      <c r="D139" s="2" t="s">
        <v>25</v>
      </c>
      <c r="E139" s="2" t="s">
        <v>402</v>
      </c>
      <c r="F139" s="9">
        <v>43429.65</v>
      </c>
      <c r="G139" s="2" t="s">
        <v>11</v>
      </c>
      <c r="H139" s="2" t="s">
        <v>14</v>
      </c>
      <c r="I139" s="2" t="s">
        <v>404</v>
      </c>
      <c r="J139" s="9">
        <v>17522.36</v>
      </c>
    </row>
    <row r="140" spans="1:10" ht="45.75" thickBot="1">
      <c r="A140" s="80" t="s">
        <v>1077</v>
      </c>
      <c r="B140" s="15" t="s">
        <v>1369</v>
      </c>
      <c r="C140" s="6" t="s">
        <v>405</v>
      </c>
      <c r="D140" s="2" t="s">
        <v>25</v>
      </c>
      <c r="E140" s="2" t="s">
        <v>402</v>
      </c>
      <c r="F140" s="9">
        <v>31863.15</v>
      </c>
      <c r="G140" s="2" t="s">
        <v>11</v>
      </c>
      <c r="H140" s="2" t="s">
        <v>401</v>
      </c>
      <c r="I140" s="2" t="s">
        <v>404</v>
      </c>
      <c r="J140" s="9">
        <v>31863.15</v>
      </c>
    </row>
    <row r="141" spans="1:10" ht="45.75" thickBot="1">
      <c r="A141" s="80" t="s">
        <v>1078</v>
      </c>
      <c r="B141" s="15" t="s">
        <v>1370</v>
      </c>
      <c r="C141" s="6" t="s">
        <v>411</v>
      </c>
      <c r="D141" s="2" t="s">
        <v>25</v>
      </c>
      <c r="E141" s="2" t="s">
        <v>402</v>
      </c>
      <c r="F141" s="9">
        <v>67934.198000000004</v>
      </c>
      <c r="G141" s="2" t="s">
        <v>11</v>
      </c>
      <c r="H141" s="2" t="s">
        <v>14</v>
      </c>
      <c r="I141" s="2" t="s">
        <v>404</v>
      </c>
      <c r="J141" s="9">
        <v>54763.56</v>
      </c>
    </row>
    <row r="142" spans="1:10" ht="45.75" thickBot="1">
      <c r="A142" s="80" t="s">
        <v>1079</v>
      </c>
      <c r="B142" s="15" t="s">
        <v>1371</v>
      </c>
      <c r="C142" s="6" t="s">
        <v>405</v>
      </c>
      <c r="D142" s="2" t="s">
        <v>25</v>
      </c>
      <c r="E142" s="2" t="s">
        <v>413</v>
      </c>
      <c r="F142" s="9">
        <v>7323.08</v>
      </c>
      <c r="G142" s="2" t="s">
        <v>11</v>
      </c>
      <c r="H142" s="2" t="s">
        <v>22</v>
      </c>
      <c r="I142" s="2" t="s">
        <v>417</v>
      </c>
      <c r="J142" s="9">
        <v>5173.8900000000003</v>
      </c>
    </row>
    <row r="143" spans="1:10" ht="45.75" thickBot="1">
      <c r="A143" s="80" t="s">
        <v>1080</v>
      </c>
      <c r="B143" s="15" t="s">
        <v>1372</v>
      </c>
      <c r="C143" s="6" t="s">
        <v>421</v>
      </c>
      <c r="D143" s="2" t="s">
        <v>25</v>
      </c>
      <c r="E143" s="2" t="s">
        <v>414</v>
      </c>
      <c r="F143" s="9">
        <v>70742.009999999995</v>
      </c>
      <c r="G143" s="2" t="s">
        <v>11</v>
      </c>
      <c r="H143" s="2" t="s">
        <v>17</v>
      </c>
      <c r="I143" s="2" t="s">
        <v>418</v>
      </c>
      <c r="J143" s="9">
        <v>70742.009999999995</v>
      </c>
    </row>
    <row r="144" spans="1:10" ht="45.75" thickBot="1">
      <c r="A144" s="80" t="s">
        <v>1081</v>
      </c>
      <c r="B144" s="15" t="s">
        <v>1373</v>
      </c>
      <c r="C144" s="6" t="s">
        <v>405</v>
      </c>
      <c r="D144" s="2" t="s">
        <v>25</v>
      </c>
      <c r="E144" s="2" t="s">
        <v>415</v>
      </c>
      <c r="F144" s="9">
        <v>28699.119999999999</v>
      </c>
      <c r="G144" s="2" t="s">
        <v>11</v>
      </c>
      <c r="H144" s="2" t="s">
        <v>412</v>
      </c>
      <c r="I144" s="2" t="s">
        <v>419</v>
      </c>
      <c r="J144" s="9">
        <v>28699.119999999999</v>
      </c>
    </row>
    <row r="145" spans="1:10" ht="45.75" thickBot="1">
      <c r="A145" s="80" t="s">
        <v>1082</v>
      </c>
      <c r="B145" s="15" t="s">
        <v>1374</v>
      </c>
      <c r="C145" s="6" t="s">
        <v>422</v>
      </c>
      <c r="D145" s="2" t="s">
        <v>25</v>
      </c>
      <c r="E145" s="2" t="s">
        <v>413</v>
      </c>
      <c r="F145" s="9">
        <v>82205.75</v>
      </c>
      <c r="G145" s="2" t="s">
        <v>11</v>
      </c>
      <c r="H145" s="2" t="s">
        <v>22</v>
      </c>
      <c r="I145" s="2" t="s">
        <v>417</v>
      </c>
      <c r="J145" s="9">
        <v>73879.990000000005</v>
      </c>
    </row>
    <row r="146" spans="1:10" ht="75.75" thickBot="1">
      <c r="A146" s="80" t="s">
        <v>1083</v>
      </c>
      <c r="B146" s="15" t="s">
        <v>1375</v>
      </c>
      <c r="C146" s="6" t="s">
        <v>423</v>
      </c>
      <c r="D146" s="2" t="s">
        <v>25</v>
      </c>
      <c r="E146" s="2" t="s">
        <v>416</v>
      </c>
      <c r="F146" s="9">
        <v>1544</v>
      </c>
      <c r="G146" s="2" t="s">
        <v>11</v>
      </c>
      <c r="H146" s="2" t="s">
        <v>265</v>
      </c>
      <c r="I146" s="2" t="s">
        <v>420</v>
      </c>
      <c r="J146" s="9">
        <v>1544</v>
      </c>
    </row>
    <row r="147" spans="1:10" ht="45.75" thickBot="1">
      <c r="A147" s="80" t="s">
        <v>1084</v>
      </c>
      <c r="B147" s="15" t="s">
        <v>1376</v>
      </c>
      <c r="C147" s="6" t="s">
        <v>421</v>
      </c>
      <c r="D147" s="2" t="s">
        <v>25</v>
      </c>
      <c r="E147" s="2" t="s">
        <v>415</v>
      </c>
      <c r="F147" s="9">
        <v>8030.1</v>
      </c>
      <c r="G147" s="2" t="s">
        <v>11</v>
      </c>
      <c r="H147" s="2" t="s">
        <v>37</v>
      </c>
      <c r="I147" s="2" t="s">
        <v>419</v>
      </c>
      <c r="J147" s="9">
        <v>8030.1</v>
      </c>
    </row>
    <row r="148" spans="1:10" ht="45.75" thickBot="1">
      <c r="A148" s="80" t="s">
        <v>1085</v>
      </c>
      <c r="B148" s="15" t="s">
        <v>1377</v>
      </c>
      <c r="C148" s="6" t="s">
        <v>430</v>
      </c>
      <c r="D148" s="2" t="s">
        <v>25</v>
      </c>
      <c r="E148" s="2" t="s">
        <v>426</v>
      </c>
      <c r="F148" s="9">
        <v>46750</v>
      </c>
      <c r="G148" s="2" t="s">
        <v>11</v>
      </c>
      <c r="H148" s="2" t="s">
        <v>129</v>
      </c>
      <c r="I148" s="2" t="s">
        <v>427</v>
      </c>
      <c r="J148" s="9">
        <v>42997.5</v>
      </c>
    </row>
    <row r="149" spans="1:10" ht="75.75" thickBot="1">
      <c r="A149" s="80" t="s">
        <v>1086</v>
      </c>
      <c r="B149" s="15" t="s">
        <v>1378</v>
      </c>
      <c r="C149" s="6" t="s">
        <v>423</v>
      </c>
      <c r="D149" s="2" t="s">
        <v>25</v>
      </c>
      <c r="E149" s="2" t="s">
        <v>67</v>
      </c>
      <c r="F149" s="9">
        <v>17456.45</v>
      </c>
      <c r="G149" s="2" t="s">
        <v>11</v>
      </c>
      <c r="H149" s="2" t="s">
        <v>36</v>
      </c>
      <c r="I149" s="2" t="s">
        <v>428</v>
      </c>
      <c r="J149" s="9">
        <v>9344.43</v>
      </c>
    </row>
    <row r="150" spans="1:10" ht="60.75" thickBot="1">
      <c r="A150" s="80" t="s">
        <v>1087</v>
      </c>
      <c r="B150" s="15" t="s">
        <v>1379</v>
      </c>
      <c r="C150" s="6" t="s">
        <v>431</v>
      </c>
      <c r="D150" s="2" t="s">
        <v>25</v>
      </c>
      <c r="E150" s="2" t="s">
        <v>425</v>
      </c>
      <c r="F150" s="9">
        <v>25671.32</v>
      </c>
      <c r="G150" s="2" t="s">
        <v>11</v>
      </c>
      <c r="H150" s="2" t="s">
        <v>192</v>
      </c>
      <c r="I150" s="2" t="s">
        <v>429</v>
      </c>
      <c r="J150" s="9">
        <v>25671.32</v>
      </c>
    </row>
    <row r="151" spans="1:10" ht="60.75" thickBot="1">
      <c r="A151" s="80" t="s">
        <v>1088</v>
      </c>
      <c r="B151" s="15" t="s">
        <v>1380</v>
      </c>
      <c r="C151" s="6" t="s">
        <v>431</v>
      </c>
      <c r="D151" s="2" t="s">
        <v>25</v>
      </c>
      <c r="E151" s="2" t="s">
        <v>426</v>
      </c>
      <c r="F151" s="9">
        <v>20580</v>
      </c>
      <c r="G151" s="2" t="s">
        <v>11</v>
      </c>
      <c r="H151" s="2" t="s">
        <v>424</v>
      </c>
      <c r="I151" s="2" t="s">
        <v>427</v>
      </c>
      <c r="J151" s="9">
        <v>7203</v>
      </c>
    </row>
    <row r="152" spans="1:10" ht="60.75" thickBot="1">
      <c r="A152" s="80" t="s">
        <v>1089</v>
      </c>
      <c r="B152" s="15" t="s">
        <v>1381</v>
      </c>
      <c r="C152" s="6" t="s">
        <v>437</v>
      </c>
      <c r="D152" s="2" t="s">
        <v>25</v>
      </c>
      <c r="E152" s="2" t="s">
        <v>426</v>
      </c>
      <c r="F152" s="9">
        <v>59617.17</v>
      </c>
      <c r="G152" s="2" t="s">
        <v>11</v>
      </c>
      <c r="H152" s="2" t="s">
        <v>130</v>
      </c>
      <c r="I152" s="2" t="s">
        <v>427</v>
      </c>
      <c r="J152" s="9">
        <v>38651.43</v>
      </c>
    </row>
    <row r="153" spans="1:10" ht="90.75" thickBot="1">
      <c r="A153" s="80" t="s">
        <v>1090</v>
      </c>
      <c r="B153" s="15" t="s">
        <v>1382</v>
      </c>
      <c r="C153" s="6" t="s">
        <v>438</v>
      </c>
      <c r="D153" s="2" t="s">
        <v>25</v>
      </c>
      <c r="E153" s="2" t="s">
        <v>433</v>
      </c>
      <c r="F153" s="9">
        <v>222890.38</v>
      </c>
      <c r="G153" s="2" t="s">
        <v>11</v>
      </c>
      <c r="H153" s="2" t="s">
        <v>432</v>
      </c>
      <c r="I153" s="2" t="s">
        <v>435</v>
      </c>
      <c r="J153" s="9">
        <v>222890.38</v>
      </c>
    </row>
    <row r="154" spans="1:10" ht="45.75" thickBot="1">
      <c r="A154" s="80" t="s">
        <v>1091</v>
      </c>
      <c r="B154" s="15" t="s">
        <v>1383</v>
      </c>
      <c r="C154" s="6" t="s">
        <v>405</v>
      </c>
      <c r="D154" s="2" t="s">
        <v>25</v>
      </c>
      <c r="E154" s="2" t="s">
        <v>67</v>
      </c>
      <c r="F154" s="9">
        <v>16552.04</v>
      </c>
      <c r="G154" s="2" t="s">
        <v>11</v>
      </c>
      <c r="H154" s="2" t="s">
        <v>94</v>
      </c>
      <c r="I154" s="2" t="s">
        <v>428</v>
      </c>
      <c r="J154" s="9">
        <v>4116</v>
      </c>
    </row>
    <row r="155" spans="1:10" ht="60.75" thickBot="1">
      <c r="A155" s="80" t="s">
        <v>1092</v>
      </c>
      <c r="B155" s="15" t="s">
        <v>1384</v>
      </c>
      <c r="C155" s="6" t="s">
        <v>431</v>
      </c>
      <c r="D155" s="2" t="s">
        <v>25</v>
      </c>
      <c r="E155" s="2" t="s">
        <v>434</v>
      </c>
      <c r="F155" s="9">
        <v>29316</v>
      </c>
      <c r="G155" s="2" t="s">
        <v>11</v>
      </c>
      <c r="H155" s="2" t="s">
        <v>40</v>
      </c>
      <c r="I155" s="2" t="s">
        <v>436</v>
      </c>
      <c r="J155" s="9">
        <v>11319</v>
      </c>
    </row>
    <row r="156" spans="1:10" ht="75.75" thickBot="1">
      <c r="A156" s="80" t="s">
        <v>1093</v>
      </c>
      <c r="B156" s="15" t="s">
        <v>1385</v>
      </c>
      <c r="C156" s="6" t="s">
        <v>423</v>
      </c>
      <c r="D156" s="2" t="s">
        <v>25</v>
      </c>
      <c r="E156" s="2" t="s">
        <v>67</v>
      </c>
      <c r="F156" s="9">
        <v>95150</v>
      </c>
      <c r="G156" s="2" t="s">
        <v>11</v>
      </c>
      <c r="H156" s="2" t="s">
        <v>180</v>
      </c>
      <c r="I156" s="2" t="s">
        <v>428</v>
      </c>
      <c r="J156" s="9">
        <v>95150</v>
      </c>
    </row>
    <row r="157" spans="1:10" ht="45.75" thickBot="1">
      <c r="A157" s="80" t="s">
        <v>1094</v>
      </c>
      <c r="B157" s="15" t="s">
        <v>1386</v>
      </c>
      <c r="C157" s="6" t="s">
        <v>446</v>
      </c>
      <c r="D157" s="2" t="s">
        <v>25</v>
      </c>
      <c r="E157" s="2" t="s">
        <v>426</v>
      </c>
      <c r="F157" s="9">
        <v>43843.5</v>
      </c>
      <c r="G157" s="2" t="s">
        <v>11</v>
      </c>
      <c r="H157" s="2" t="s">
        <v>439</v>
      </c>
      <c r="I157" s="2" t="s">
        <v>427</v>
      </c>
      <c r="J157" s="9">
        <v>13066</v>
      </c>
    </row>
    <row r="158" spans="1:10" ht="45.75" thickBot="1">
      <c r="A158" s="80" t="s">
        <v>1095</v>
      </c>
      <c r="B158" s="15" t="s">
        <v>1387</v>
      </c>
      <c r="C158" s="6" t="s">
        <v>447</v>
      </c>
      <c r="D158" s="2" t="s">
        <v>25</v>
      </c>
      <c r="E158" s="2" t="s">
        <v>159</v>
      </c>
      <c r="F158" s="9">
        <v>188036.75</v>
      </c>
      <c r="G158" s="2" t="s">
        <v>11</v>
      </c>
      <c r="H158" s="2" t="s">
        <v>98</v>
      </c>
      <c r="I158" s="2" t="s">
        <v>441</v>
      </c>
      <c r="J158" s="9">
        <v>188036.75</v>
      </c>
    </row>
    <row r="159" spans="1:10" ht="45.75" thickBot="1">
      <c r="A159" s="80" t="s">
        <v>1096</v>
      </c>
      <c r="B159" s="15" t="s">
        <v>1388</v>
      </c>
      <c r="C159" s="6" t="s">
        <v>448</v>
      </c>
      <c r="D159" s="2" t="s">
        <v>25</v>
      </c>
      <c r="E159" s="2" t="s">
        <v>159</v>
      </c>
      <c r="F159" s="9">
        <v>23740</v>
      </c>
      <c r="G159" s="2" t="s">
        <v>11</v>
      </c>
      <c r="H159" s="2" t="s">
        <v>439</v>
      </c>
      <c r="I159" s="2" t="s">
        <v>441</v>
      </c>
      <c r="J159" s="9">
        <v>23740</v>
      </c>
    </row>
    <row r="160" spans="1:10" ht="45.75" thickBot="1">
      <c r="A160" s="80" t="s">
        <v>1097</v>
      </c>
      <c r="B160" s="15" t="s">
        <v>1389</v>
      </c>
      <c r="C160" s="6" t="s">
        <v>448</v>
      </c>
      <c r="D160" s="2" t="s">
        <v>25</v>
      </c>
      <c r="E160" s="2" t="s">
        <v>144</v>
      </c>
      <c r="F160" s="9">
        <v>115284.84</v>
      </c>
      <c r="G160" s="2" t="s">
        <v>11</v>
      </c>
      <c r="H160" s="2" t="s">
        <v>13</v>
      </c>
      <c r="I160" s="2" t="s">
        <v>442</v>
      </c>
      <c r="J160" s="9">
        <v>115284.84</v>
      </c>
    </row>
    <row r="161" spans="1:10" ht="75.75" thickBot="1">
      <c r="A161" s="80" t="s">
        <v>1098</v>
      </c>
      <c r="B161" s="15" t="s">
        <v>1390</v>
      </c>
      <c r="C161" s="6" t="s">
        <v>449</v>
      </c>
      <c r="D161" s="2" t="s">
        <v>25</v>
      </c>
      <c r="E161" s="2" t="s">
        <v>160</v>
      </c>
      <c r="F161" s="9">
        <v>25720</v>
      </c>
      <c r="G161" s="2" t="s">
        <v>11</v>
      </c>
      <c r="H161" s="2" t="s">
        <v>36</v>
      </c>
      <c r="I161" s="2" t="s">
        <v>443</v>
      </c>
      <c r="J161" s="9">
        <v>25720</v>
      </c>
    </row>
    <row r="162" spans="1:10" ht="75.75" thickBot="1">
      <c r="A162" s="80" t="s">
        <v>1099</v>
      </c>
      <c r="B162" s="15" t="s">
        <v>1391</v>
      </c>
      <c r="C162" s="6" t="s">
        <v>449</v>
      </c>
      <c r="D162" s="2" t="s">
        <v>25</v>
      </c>
      <c r="E162" s="2" t="s">
        <v>160</v>
      </c>
      <c r="F162" s="9">
        <v>17177.5</v>
      </c>
      <c r="G162" s="2" t="s">
        <v>11</v>
      </c>
      <c r="H162" s="2" t="s">
        <v>180</v>
      </c>
      <c r="I162" s="2" t="s">
        <v>444</v>
      </c>
      <c r="J162" s="9">
        <v>17177.5</v>
      </c>
    </row>
    <row r="163" spans="1:10" ht="45.75" thickBot="1">
      <c r="A163" s="80" t="s">
        <v>1100</v>
      </c>
      <c r="B163" s="15" t="s">
        <v>1392</v>
      </c>
      <c r="C163" s="6" t="s">
        <v>450</v>
      </c>
      <c r="D163" s="2" t="s">
        <v>25</v>
      </c>
      <c r="E163" s="2" t="s">
        <v>440</v>
      </c>
      <c r="F163" s="9">
        <v>95690.78</v>
      </c>
      <c r="G163" s="2" t="s">
        <v>11</v>
      </c>
      <c r="H163" s="2" t="s">
        <v>22</v>
      </c>
      <c r="I163" s="2" t="s">
        <v>445</v>
      </c>
      <c r="J163" s="9">
        <v>95690.78</v>
      </c>
    </row>
    <row r="164" spans="1:10" ht="60.75" thickBot="1">
      <c r="A164" s="80" t="s">
        <v>1101</v>
      </c>
      <c r="B164" s="15" t="s">
        <v>1393</v>
      </c>
      <c r="C164" s="6" t="s">
        <v>451</v>
      </c>
      <c r="D164" s="2" t="s">
        <v>25</v>
      </c>
      <c r="E164" s="2" t="s">
        <v>162</v>
      </c>
      <c r="F164" s="9">
        <v>38625</v>
      </c>
      <c r="G164" s="2" t="s">
        <v>34</v>
      </c>
      <c r="H164" s="2" t="s">
        <v>190</v>
      </c>
      <c r="I164" s="2" t="s">
        <v>452</v>
      </c>
      <c r="J164" s="9">
        <v>38625</v>
      </c>
    </row>
    <row r="165" spans="1:10" ht="45.75" thickBot="1">
      <c r="A165" s="80" t="s">
        <v>1102</v>
      </c>
      <c r="B165" s="15" t="s">
        <v>1394</v>
      </c>
      <c r="C165" s="6" t="s">
        <v>453</v>
      </c>
      <c r="D165" s="2" t="s">
        <v>25</v>
      </c>
      <c r="E165" s="2" t="s">
        <v>454</v>
      </c>
      <c r="F165" s="9">
        <v>108852.55</v>
      </c>
      <c r="G165" s="2" t="s">
        <v>11</v>
      </c>
      <c r="H165" s="2" t="s">
        <v>455</v>
      </c>
      <c r="I165" s="2" t="s">
        <v>456</v>
      </c>
      <c r="J165" s="9">
        <v>108852.55</v>
      </c>
    </row>
    <row r="166" spans="1:10" ht="60.75" thickBot="1">
      <c r="A166" s="80" t="s">
        <v>1103</v>
      </c>
      <c r="B166" s="15" t="s">
        <v>1395</v>
      </c>
      <c r="C166" s="6" t="s">
        <v>457</v>
      </c>
      <c r="D166" s="2" t="s">
        <v>25</v>
      </c>
      <c r="E166" s="2" t="s">
        <v>187</v>
      </c>
      <c r="F166" s="9">
        <v>51517.05</v>
      </c>
      <c r="G166" s="2" t="s">
        <v>11</v>
      </c>
      <c r="H166" s="2" t="s">
        <v>188</v>
      </c>
      <c r="I166" s="2" t="s">
        <v>458</v>
      </c>
      <c r="J166" s="9">
        <v>51517.05</v>
      </c>
    </row>
    <row r="167" spans="1:10" ht="60.75" thickBot="1">
      <c r="A167" s="80" t="s">
        <v>1104</v>
      </c>
      <c r="B167" s="15" t="s">
        <v>1396</v>
      </c>
      <c r="C167" s="6" t="s">
        <v>459</v>
      </c>
      <c r="D167" s="2" t="s">
        <v>25</v>
      </c>
      <c r="E167" s="2" t="s">
        <v>460</v>
      </c>
      <c r="F167" s="9">
        <v>39312</v>
      </c>
      <c r="G167" s="2" t="s">
        <v>11</v>
      </c>
      <c r="H167" s="2" t="s">
        <v>12</v>
      </c>
      <c r="I167" s="2" t="s">
        <v>461</v>
      </c>
      <c r="J167" s="9">
        <v>39312</v>
      </c>
    </row>
    <row r="168" spans="1:10" ht="45.75" thickBot="1">
      <c r="A168" s="80" t="s">
        <v>1105</v>
      </c>
      <c r="B168" s="15" t="s">
        <v>1397</v>
      </c>
      <c r="C168" s="6" t="s">
        <v>462</v>
      </c>
      <c r="D168" s="2" t="s">
        <v>25</v>
      </c>
      <c r="E168" s="2" t="s">
        <v>463</v>
      </c>
      <c r="F168" s="9">
        <v>121881.98</v>
      </c>
      <c r="G168" s="2" t="s">
        <v>11</v>
      </c>
      <c r="H168" s="2" t="s">
        <v>46</v>
      </c>
      <c r="I168" s="2" t="s">
        <v>464</v>
      </c>
      <c r="J168" s="9">
        <v>121881.98</v>
      </c>
    </row>
    <row r="169" spans="1:10" ht="60.75" thickBot="1">
      <c r="A169" s="80" t="s">
        <v>1106</v>
      </c>
      <c r="B169" s="15" t="s">
        <v>1398</v>
      </c>
      <c r="C169" s="6" t="s">
        <v>465</v>
      </c>
      <c r="D169" s="2" t="s">
        <v>25</v>
      </c>
      <c r="E169" s="2" t="s">
        <v>463</v>
      </c>
      <c r="F169" s="9">
        <v>68687.5</v>
      </c>
      <c r="G169" s="2" t="s">
        <v>34</v>
      </c>
      <c r="H169" s="2" t="s">
        <v>466</v>
      </c>
      <c r="I169" s="2" t="s">
        <v>182</v>
      </c>
      <c r="J169" s="9">
        <v>68687.5</v>
      </c>
    </row>
    <row r="170" spans="1:10" ht="45.75" thickBot="1">
      <c r="A170" s="80" t="s">
        <v>1107</v>
      </c>
      <c r="B170" s="15" t="s">
        <v>1399</v>
      </c>
      <c r="C170" s="6" t="s">
        <v>462</v>
      </c>
      <c r="D170" s="2" t="s">
        <v>25</v>
      </c>
      <c r="E170" s="2" t="s">
        <v>467</v>
      </c>
      <c r="F170" s="9">
        <v>16275</v>
      </c>
      <c r="G170" s="2" t="s">
        <v>11</v>
      </c>
      <c r="H170" s="2" t="s">
        <v>468</v>
      </c>
      <c r="I170" s="2" t="s">
        <v>469</v>
      </c>
      <c r="J170" s="9">
        <v>16275</v>
      </c>
    </row>
    <row r="171" spans="1:10" ht="45.75" thickBot="1">
      <c r="A171" s="80" t="s">
        <v>1108</v>
      </c>
      <c r="B171" s="15" t="s">
        <v>1400</v>
      </c>
      <c r="C171" s="6" t="s">
        <v>470</v>
      </c>
      <c r="D171" s="2" t="s">
        <v>25</v>
      </c>
      <c r="E171" s="2" t="s">
        <v>181</v>
      </c>
      <c r="F171" s="9">
        <v>147133.75</v>
      </c>
      <c r="G171" s="2" t="s">
        <v>11</v>
      </c>
      <c r="H171" s="2" t="s">
        <v>33</v>
      </c>
      <c r="I171" s="2" t="s">
        <v>467</v>
      </c>
      <c r="J171" s="9">
        <v>108674.45</v>
      </c>
    </row>
    <row r="172" spans="1:10" ht="30.75" thickBot="1">
      <c r="A172" s="80" t="s">
        <v>1109</v>
      </c>
      <c r="B172" s="15" t="s">
        <v>1401</v>
      </c>
      <c r="C172" s="6" t="s">
        <v>482</v>
      </c>
      <c r="D172" s="2" t="s">
        <v>25</v>
      </c>
      <c r="E172" s="3" t="s">
        <v>392</v>
      </c>
      <c r="F172" s="9">
        <v>44045.9</v>
      </c>
      <c r="G172" s="2" t="s">
        <v>30</v>
      </c>
      <c r="H172" s="2" t="s">
        <v>14</v>
      </c>
      <c r="I172" s="2" t="s">
        <v>55</v>
      </c>
      <c r="J172" s="9">
        <v>44045.9</v>
      </c>
    </row>
    <row r="173" spans="1:10" ht="30.75" thickBot="1">
      <c r="A173" s="80" t="s">
        <v>1110</v>
      </c>
      <c r="B173" s="15" t="s">
        <v>1402</v>
      </c>
      <c r="C173" s="6" t="s">
        <v>483</v>
      </c>
      <c r="D173" s="2" t="s">
        <v>25</v>
      </c>
      <c r="E173" s="3" t="s">
        <v>484</v>
      </c>
      <c r="F173" s="9">
        <v>37576.800000000003</v>
      </c>
      <c r="G173" s="2" t="s">
        <v>30</v>
      </c>
      <c r="H173" s="2" t="s">
        <v>17</v>
      </c>
      <c r="I173" s="2" t="s">
        <v>55</v>
      </c>
      <c r="J173" s="9">
        <v>37576.800000000003</v>
      </c>
    </row>
    <row r="174" spans="1:10" ht="45.75" thickBot="1">
      <c r="A174" s="80" t="s">
        <v>1111</v>
      </c>
      <c r="B174" s="15" t="s">
        <v>1403</v>
      </c>
      <c r="C174" s="6" t="s">
        <v>485</v>
      </c>
      <c r="D174" s="2" t="s">
        <v>25</v>
      </c>
      <c r="E174" s="3">
        <v>43992</v>
      </c>
      <c r="F174" s="9">
        <v>83544.639999999999</v>
      </c>
      <c r="G174" s="2" t="s">
        <v>30</v>
      </c>
      <c r="H174" s="2" t="s">
        <v>33</v>
      </c>
      <c r="I174" s="2" t="s">
        <v>55</v>
      </c>
      <c r="J174" s="9">
        <v>83544.639999999999</v>
      </c>
    </row>
    <row r="175" spans="1:10" ht="30.75" thickBot="1">
      <c r="A175" s="80" t="s">
        <v>1112</v>
      </c>
      <c r="B175" s="15" t="s">
        <v>1404</v>
      </c>
      <c r="C175" s="6" t="s">
        <v>486</v>
      </c>
      <c r="D175" s="2" t="s">
        <v>25</v>
      </c>
      <c r="E175" s="3" t="s">
        <v>487</v>
      </c>
      <c r="F175" s="9">
        <v>109725.84</v>
      </c>
      <c r="G175" s="2" t="s">
        <v>30</v>
      </c>
      <c r="H175" s="2" t="s">
        <v>14</v>
      </c>
      <c r="I175" s="2" t="s">
        <v>55</v>
      </c>
      <c r="J175" s="9">
        <v>109725.84</v>
      </c>
    </row>
    <row r="176" spans="1:10" ht="30.75" thickBot="1">
      <c r="A176" s="80" t="s">
        <v>1113</v>
      </c>
      <c r="B176" s="15" t="s">
        <v>1405</v>
      </c>
      <c r="C176" s="6" t="s">
        <v>488</v>
      </c>
      <c r="D176" s="2" t="s">
        <v>25</v>
      </c>
      <c r="E176" s="3">
        <v>44012</v>
      </c>
      <c r="F176" s="9">
        <v>82036.08</v>
      </c>
      <c r="G176" s="2" t="s">
        <v>30</v>
      </c>
      <c r="H176" s="2" t="s">
        <v>14</v>
      </c>
      <c r="I176" s="2" t="s">
        <v>55</v>
      </c>
      <c r="J176" s="9">
        <v>82036.08</v>
      </c>
    </row>
    <row r="177" spans="1:10" ht="45.75" thickBot="1">
      <c r="A177" s="80" t="s">
        <v>1114</v>
      </c>
      <c r="B177" s="15" t="s">
        <v>1239</v>
      </c>
      <c r="C177" s="6" t="s">
        <v>489</v>
      </c>
      <c r="D177" s="2" t="s">
        <v>25</v>
      </c>
      <c r="E177" s="3" t="s">
        <v>490</v>
      </c>
      <c r="F177" s="9">
        <v>51835.8</v>
      </c>
      <c r="G177" s="2" t="s">
        <v>30</v>
      </c>
      <c r="H177" s="2" t="s">
        <v>33</v>
      </c>
      <c r="I177" s="2" t="s">
        <v>55</v>
      </c>
      <c r="J177" s="9">
        <v>51835.8</v>
      </c>
    </row>
    <row r="178" spans="1:10" ht="45.75" thickBot="1">
      <c r="A178" s="80" t="s">
        <v>1115</v>
      </c>
      <c r="B178" s="15" t="s">
        <v>1406</v>
      </c>
      <c r="C178" s="6" t="s">
        <v>491</v>
      </c>
      <c r="D178" s="2" t="s">
        <v>25</v>
      </c>
      <c r="E178" s="3" t="s">
        <v>490</v>
      </c>
      <c r="F178" s="9">
        <v>59250.87</v>
      </c>
      <c r="G178" s="2" t="s">
        <v>30</v>
      </c>
      <c r="H178" s="2" t="s">
        <v>33</v>
      </c>
      <c r="I178" s="2" t="s">
        <v>55</v>
      </c>
      <c r="J178" s="9">
        <v>59250.87</v>
      </c>
    </row>
    <row r="179" spans="1:10" ht="30.75" thickBot="1">
      <c r="A179" s="80" t="s">
        <v>1116</v>
      </c>
      <c r="B179" s="15" t="s">
        <v>1407</v>
      </c>
      <c r="C179" s="18" t="s">
        <v>492</v>
      </c>
      <c r="D179" s="2" t="s">
        <v>25</v>
      </c>
      <c r="E179" s="15" t="s">
        <v>414</v>
      </c>
      <c r="F179" s="17">
        <v>53188.57</v>
      </c>
      <c r="G179" s="2" t="s">
        <v>30</v>
      </c>
      <c r="H179" s="2" t="s">
        <v>17</v>
      </c>
      <c r="I179" s="2" t="s">
        <v>55</v>
      </c>
      <c r="J179" s="17">
        <v>53188.57</v>
      </c>
    </row>
    <row r="180" spans="1:10" ht="45.75" thickBot="1">
      <c r="A180" s="80" t="s">
        <v>1117</v>
      </c>
      <c r="B180" s="15" t="s">
        <v>1408</v>
      </c>
      <c r="C180" s="18" t="s">
        <v>493</v>
      </c>
      <c r="D180" s="2" t="s">
        <v>25</v>
      </c>
      <c r="E180" s="15" t="s">
        <v>414</v>
      </c>
      <c r="F180" s="17">
        <v>37463.58</v>
      </c>
      <c r="G180" s="2" t="s">
        <v>30</v>
      </c>
      <c r="H180" s="2" t="s">
        <v>33</v>
      </c>
      <c r="I180" s="2" t="s">
        <v>55</v>
      </c>
      <c r="J180" s="17">
        <v>37463.58</v>
      </c>
    </row>
    <row r="181" spans="1:10" ht="45.75" thickBot="1">
      <c r="A181" s="80" t="s">
        <v>1118</v>
      </c>
      <c r="B181" s="15" t="s">
        <v>1409</v>
      </c>
      <c r="C181" s="18" t="s">
        <v>494</v>
      </c>
      <c r="D181" s="2" t="s">
        <v>25</v>
      </c>
      <c r="E181" s="15" t="s">
        <v>414</v>
      </c>
      <c r="F181" s="17">
        <v>82588.13</v>
      </c>
      <c r="G181" s="2" t="s">
        <v>30</v>
      </c>
      <c r="H181" s="15" t="s">
        <v>92</v>
      </c>
      <c r="I181" s="2" t="s">
        <v>55</v>
      </c>
      <c r="J181" s="17">
        <v>82588.13</v>
      </c>
    </row>
    <row r="182" spans="1:10" ht="30.75" thickBot="1">
      <c r="A182" s="80" t="s">
        <v>1119</v>
      </c>
      <c r="B182" s="15" t="s">
        <v>1410</v>
      </c>
      <c r="C182" s="18" t="s">
        <v>495</v>
      </c>
      <c r="D182" s="2" t="s">
        <v>25</v>
      </c>
      <c r="E182" s="15" t="s">
        <v>414</v>
      </c>
      <c r="F182" s="17">
        <v>94863.96</v>
      </c>
      <c r="G182" s="2" t="s">
        <v>30</v>
      </c>
      <c r="H182" s="2" t="s">
        <v>17</v>
      </c>
      <c r="I182" s="2" t="s">
        <v>55</v>
      </c>
      <c r="J182" s="17">
        <v>94863.96</v>
      </c>
    </row>
    <row r="183" spans="1:10" ht="30.75" thickBot="1">
      <c r="A183" s="80" t="s">
        <v>1120</v>
      </c>
      <c r="B183" s="15" t="s">
        <v>1410</v>
      </c>
      <c r="C183" s="18" t="s">
        <v>496</v>
      </c>
      <c r="D183" s="2" t="s">
        <v>25</v>
      </c>
      <c r="E183" s="15" t="s">
        <v>501</v>
      </c>
      <c r="F183" s="17">
        <v>79053.3</v>
      </c>
      <c r="G183" s="2" t="s">
        <v>30</v>
      </c>
      <c r="H183" s="2" t="s">
        <v>17</v>
      </c>
      <c r="I183" s="2" t="s">
        <v>55</v>
      </c>
      <c r="J183" s="17">
        <v>79053.3</v>
      </c>
    </row>
    <row r="184" spans="1:10" ht="30.75" thickBot="1">
      <c r="A184" s="80" t="s">
        <v>1121</v>
      </c>
      <c r="B184" s="15" t="s">
        <v>1410</v>
      </c>
      <c r="C184" s="18" t="s">
        <v>497</v>
      </c>
      <c r="D184" s="2" t="s">
        <v>25</v>
      </c>
      <c r="E184" s="15" t="s">
        <v>145</v>
      </c>
      <c r="F184" s="17">
        <v>94863.96</v>
      </c>
      <c r="G184" s="2" t="s">
        <v>30</v>
      </c>
      <c r="H184" s="2" t="s">
        <v>17</v>
      </c>
      <c r="I184" s="2" t="s">
        <v>55</v>
      </c>
      <c r="J184" s="17">
        <v>94863.96</v>
      </c>
    </row>
    <row r="185" spans="1:10" ht="30.75" thickBot="1">
      <c r="A185" s="80" t="s">
        <v>1122</v>
      </c>
      <c r="B185" s="15" t="s">
        <v>1411</v>
      </c>
      <c r="C185" s="18" t="s">
        <v>498</v>
      </c>
      <c r="D185" s="2" t="s">
        <v>25</v>
      </c>
      <c r="E185" s="15" t="s">
        <v>145</v>
      </c>
      <c r="F185" s="17">
        <v>51834.48</v>
      </c>
      <c r="G185" s="2" t="s">
        <v>30</v>
      </c>
      <c r="H185" s="2" t="s">
        <v>17</v>
      </c>
      <c r="I185" s="2" t="s">
        <v>55</v>
      </c>
      <c r="J185" s="17">
        <v>51834.48</v>
      </c>
    </row>
    <row r="186" spans="1:10" ht="45.75" thickBot="1">
      <c r="A186" s="80" t="s">
        <v>1123</v>
      </c>
      <c r="B186" s="15" t="s">
        <v>1412</v>
      </c>
      <c r="C186" s="18" t="s">
        <v>504</v>
      </c>
      <c r="D186" s="2" t="s">
        <v>25</v>
      </c>
      <c r="E186" s="15" t="s">
        <v>148</v>
      </c>
      <c r="F186" s="17">
        <v>32125</v>
      </c>
      <c r="G186" s="2" t="s">
        <v>506</v>
      </c>
      <c r="H186" s="2" t="s">
        <v>509</v>
      </c>
      <c r="I186" s="2" t="s">
        <v>508</v>
      </c>
      <c r="J186" s="17">
        <v>32125</v>
      </c>
    </row>
    <row r="187" spans="1:10" ht="45.75" thickBot="1">
      <c r="A187" s="80" t="s">
        <v>1124</v>
      </c>
      <c r="B187" s="15" t="s">
        <v>1413</v>
      </c>
      <c r="C187" s="18" t="s">
        <v>505</v>
      </c>
      <c r="D187" s="2" t="s">
        <v>25</v>
      </c>
      <c r="E187" s="15" t="s">
        <v>148</v>
      </c>
      <c r="F187" s="17">
        <v>36600</v>
      </c>
      <c r="G187" s="2" t="s">
        <v>506</v>
      </c>
      <c r="H187" s="2" t="s">
        <v>507</v>
      </c>
      <c r="I187" s="2" t="s">
        <v>508</v>
      </c>
      <c r="J187" s="17">
        <v>36600</v>
      </c>
    </row>
    <row r="188" spans="1:10" ht="45.75" thickBot="1">
      <c r="A188" s="80" t="s">
        <v>1125</v>
      </c>
      <c r="B188" s="15" t="s">
        <v>1414</v>
      </c>
      <c r="C188" s="18" t="s">
        <v>499</v>
      </c>
      <c r="D188" s="2" t="s">
        <v>25</v>
      </c>
      <c r="E188" s="15" t="s">
        <v>502</v>
      </c>
      <c r="F188" s="17">
        <v>81956.7</v>
      </c>
      <c r="G188" s="2" t="s">
        <v>30</v>
      </c>
      <c r="H188" s="2" t="s">
        <v>33</v>
      </c>
      <c r="I188" s="2" t="s">
        <v>55</v>
      </c>
      <c r="J188" s="17">
        <v>81956.7</v>
      </c>
    </row>
    <row r="189" spans="1:10" ht="45.75" thickBot="1">
      <c r="A189" s="80" t="s">
        <v>1126</v>
      </c>
      <c r="B189" s="15" t="s">
        <v>1415</v>
      </c>
      <c r="C189" s="18" t="s">
        <v>500</v>
      </c>
      <c r="D189" s="2" t="s">
        <v>25</v>
      </c>
      <c r="E189" s="15" t="s">
        <v>503</v>
      </c>
      <c r="F189" s="17">
        <v>82588.13</v>
      </c>
      <c r="G189" s="2" t="s">
        <v>30</v>
      </c>
      <c r="H189" s="15" t="s">
        <v>92</v>
      </c>
      <c r="I189" s="2" t="s">
        <v>55</v>
      </c>
      <c r="J189" s="17">
        <v>82588.13</v>
      </c>
    </row>
    <row r="190" spans="1:10" ht="30.75" thickBot="1">
      <c r="A190" s="80" t="s">
        <v>1127</v>
      </c>
      <c r="B190" s="15" t="s">
        <v>1416</v>
      </c>
      <c r="C190" s="18" t="s">
        <v>510</v>
      </c>
      <c r="D190" s="19" t="s">
        <v>25</v>
      </c>
      <c r="E190" s="15" t="s">
        <v>503</v>
      </c>
      <c r="F190" s="17">
        <v>24166.799999999999</v>
      </c>
      <c r="G190" s="2" t="s">
        <v>30</v>
      </c>
      <c r="H190" s="2" t="s">
        <v>17</v>
      </c>
      <c r="I190" s="2" t="s">
        <v>55</v>
      </c>
      <c r="J190" s="17">
        <v>24166.799999999999</v>
      </c>
    </row>
    <row r="191" spans="1:10" ht="45.75" thickBot="1">
      <c r="A191" s="80" t="s">
        <v>1128</v>
      </c>
      <c r="B191" s="15" t="s">
        <v>1417</v>
      </c>
      <c r="C191" s="18" t="s">
        <v>511</v>
      </c>
      <c r="D191" s="19" t="s">
        <v>25</v>
      </c>
      <c r="E191" s="15" t="s">
        <v>503</v>
      </c>
      <c r="F191" s="17">
        <v>51868.78</v>
      </c>
      <c r="G191" s="2" t="s">
        <v>30</v>
      </c>
      <c r="H191" s="2" t="s">
        <v>33</v>
      </c>
      <c r="I191" s="2" t="s">
        <v>55</v>
      </c>
      <c r="J191" s="17">
        <v>51868.78</v>
      </c>
    </row>
    <row r="192" spans="1:10" ht="30.75" thickBot="1">
      <c r="A192" s="80" t="s">
        <v>1129</v>
      </c>
      <c r="B192" s="15" t="s">
        <v>1418</v>
      </c>
      <c r="C192" s="18" t="s">
        <v>512</v>
      </c>
      <c r="D192" s="19" t="s">
        <v>25</v>
      </c>
      <c r="E192" s="15" t="s">
        <v>153</v>
      </c>
      <c r="F192" s="17">
        <v>33863.21</v>
      </c>
      <c r="G192" s="2" t="s">
        <v>30</v>
      </c>
      <c r="H192" s="2" t="s">
        <v>17</v>
      </c>
      <c r="I192" s="2" t="s">
        <v>55</v>
      </c>
      <c r="J192" s="17">
        <v>33863.21</v>
      </c>
    </row>
    <row r="193" spans="1:10" ht="30.75" thickBot="1">
      <c r="A193" s="80" t="s">
        <v>1130</v>
      </c>
      <c r="B193" s="15" t="s">
        <v>1419</v>
      </c>
      <c r="C193" s="18" t="s">
        <v>513</v>
      </c>
      <c r="D193" s="19" t="s">
        <v>25</v>
      </c>
      <c r="E193" s="15" t="s">
        <v>440</v>
      </c>
      <c r="F193" s="17">
        <v>30000.45</v>
      </c>
      <c r="G193" s="2" t="s">
        <v>30</v>
      </c>
      <c r="H193" s="2" t="s">
        <v>14</v>
      </c>
      <c r="I193" s="2" t="s">
        <v>55</v>
      </c>
      <c r="J193" s="17">
        <v>30000.45</v>
      </c>
    </row>
    <row r="194" spans="1:10" ht="45.75" thickBot="1">
      <c r="A194" s="80" t="s">
        <v>1131</v>
      </c>
      <c r="B194" s="15" t="s">
        <v>1417</v>
      </c>
      <c r="C194" s="18" t="s">
        <v>514</v>
      </c>
      <c r="D194" s="19" t="s">
        <v>25</v>
      </c>
      <c r="E194" s="15" t="s">
        <v>440</v>
      </c>
      <c r="F194" s="17">
        <v>29186.639999999999</v>
      </c>
      <c r="G194" s="2" t="s">
        <v>30</v>
      </c>
      <c r="H194" s="2" t="s">
        <v>33</v>
      </c>
      <c r="I194" s="2" t="s">
        <v>55</v>
      </c>
      <c r="J194" s="17">
        <v>29186.639999999999</v>
      </c>
    </row>
    <row r="195" spans="1:10" ht="45.75" thickBot="1">
      <c r="A195" s="80" t="s">
        <v>1132</v>
      </c>
      <c r="B195" s="15" t="s">
        <v>1420</v>
      </c>
      <c r="C195" s="18" t="s">
        <v>525</v>
      </c>
      <c r="D195" s="19" t="s">
        <v>25</v>
      </c>
      <c r="E195" s="15" t="s">
        <v>155</v>
      </c>
      <c r="F195" s="17">
        <v>90832.5</v>
      </c>
      <c r="G195" s="2" t="s">
        <v>506</v>
      </c>
      <c r="H195" s="15" t="s">
        <v>533</v>
      </c>
      <c r="I195" s="2" t="s">
        <v>479</v>
      </c>
      <c r="J195" s="17">
        <v>90832.5</v>
      </c>
    </row>
    <row r="196" spans="1:10" ht="30.75" thickBot="1">
      <c r="A196" s="80" t="s">
        <v>1133</v>
      </c>
      <c r="B196" s="15" t="s">
        <v>1416</v>
      </c>
      <c r="C196" s="18" t="s">
        <v>515</v>
      </c>
      <c r="D196" s="19" t="s">
        <v>25</v>
      </c>
      <c r="E196" s="15" t="s">
        <v>371</v>
      </c>
      <c r="F196" s="17">
        <v>72341.64</v>
      </c>
      <c r="G196" s="2" t="s">
        <v>30</v>
      </c>
      <c r="H196" s="2" t="s">
        <v>17</v>
      </c>
      <c r="I196" s="2" t="s">
        <v>55</v>
      </c>
      <c r="J196" s="17">
        <v>72341.64</v>
      </c>
    </row>
    <row r="197" spans="1:10" ht="30.75" thickBot="1">
      <c r="A197" s="80" t="s">
        <v>1134</v>
      </c>
      <c r="B197" s="15" t="s">
        <v>1416</v>
      </c>
      <c r="C197" s="18" t="s">
        <v>516</v>
      </c>
      <c r="D197" s="19" t="s">
        <v>25</v>
      </c>
      <c r="E197" s="15" t="s">
        <v>371</v>
      </c>
      <c r="F197" s="17">
        <v>72341.64</v>
      </c>
      <c r="G197" s="2" t="s">
        <v>30</v>
      </c>
      <c r="H197" s="2" t="s">
        <v>17</v>
      </c>
      <c r="I197" s="2" t="s">
        <v>55</v>
      </c>
      <c r="J197" s="17">
        <v>72341.64</v>
      </c>
    </row>
    <row r="198" spans="1:10" ht="45.75" thickBot="1">
      <c r="A198" s="80" t="s">
        <v>1135</v>
      </c>
      <c r="B198" s="15" t="s">
        <v>1421</v>
      </c>
      <c r="C198" s="18" t="s">
        <v>517</v>
      </c>
      <c r="D198" s="19" t="s">
        <v>25</v>
      </c>
      <c r="E198" s="15" t="s">
        <v>371</v>
      </c>
      <c r="F198" s="17">
        <v>95760</v>
      </c>
      <c r="G198" s="2" t="s">
        <v>30</v>
      </c>
      <c r="H198" s="2" t="s">
        <v>26</v>
      </c>
      <c r="I198" s="2" t="s">
        <v>55</v>
      </c>
      <c r="J198" s="17">
        <v>95760</v>
      </c>
    </row>
    <row r="199" spans="1:10" ht="30.75" thickBot="1">
      <c r="A199" s="80" t="s">
        <v>1136</v>
      </c>
      <c r="B199" s="15" t="s">
        <v>1418</v>
      </c>
      <c r="C199" s="18" t="s">
        <v>518</v>
      </c>
      <c r="D199" s="19" t="s">
        <v>25</v>
      </c>
      <c r="E199" s="15" t="s">
        <v>371</v>
      </c>
      <c r="F199" s="17">
        <v>67726.429999999993</v>
      </c>
      <c r="G199" s="2" t="s">
        <v>30</v>
      </c>
      <c r="H199" s="2" t="s">
        <v>17</v>
      </c>
      <c r="I199" s="2" t="s">
        <v>55</v>
      </c>
      <c r="J199" s="17">
        <v>67726.429999999993</v>
      </c>
    </row>
    <row r="200" spans="1:10" ht="30.75" thickBot="1">
      <c r="A200" s="80" t="s">
        <v>1137</v>
      </c>
      <c r="B200" s="15" t="s">
        <v>1419</v>
      </c>
      <c r="C200" s="18" t="s">
        <v>519</v>
      </c>
      <c r="D200" s="19" t="s">
        <v>25</v>
      </c>
      <c r="E200" s="15" t="s">
        <v>371</v>
      </c>
      <c r="F200" s="17">
        <v>90001.36</v>
      </c>
      <c r="G200" s="2" t="s">
        <v>30</v>
      </c>
      <c r="H200" s="2" t="s">
        <v>14</v>
      </c>
      <c r="I200" s="2" t="s">
        <v>55</v>
      </c>
      <c r="J200" s="17">
        <v>90001.36</v>
      </c>
    </row>
    <row r="201" spans="1:10" ht="30.75" thickBot="1">
      <c r="A201" s="80" t="s">
        <v>1138</v>
      </c>
      <c r="B201" s="15" t="s">
        <v>1410</v>
      </c>
      <c r="C201" s="18" t="s">
        <v>520</v>
      </c>
      <c r="D201" s="19" t="s">
        <v>25</v>
      </c>
      <c r="E201" s="15" t="s">
        <v>371</v>
      </c>
      <c r="F201" s="17">
        <v>94864.01</v>
      </c>
      <c r="G201" s="2" t="s">
        <v>30</v>
      </c>
      <c r="H201" s="2" t="s">
        <v>17</v>
      </c>
      <c r="I201" s="2" t="s">
        <v>55</v>
      </c>
      <c r="J201" s="17">
        <v>94864.01</v>
      </c>
    </row>
    <row r="202" spans="1:10" ht="30.75" thickBot="1">
      <c r="A202" s="80" t="s">
        <v>1139</v>
      </c>
      <c r="B202" s="15" t="s">
        <v>1419</v>
      </c>
      <c r="C202" s="18" t="s">
        <v>521</v>
      </c>
      <c r="D202" s="19" t="s">
        <v>25</v>
      </c>
      <c r="E202" s="15" t="s">
        <v>371</v>
      </c>
      <c r="F202" s="17">
        <v>90001.36</v>
      </c>
      <c r="G202" s="2" t="s">
        <v>30</v>
      </c>
      <c r="H202" s="2" t="s">
        <v>14</v>
      </c>
      <c r="I202" s="2" t="s">
        <v>55</v>
      </c>
      <c r="J202" s="17">
        <v>90001.36</v>
      </c>
    </row>
    <row r="203" spans="1:10" ht="45.75" thickBot="1">
      <c r="A203" s="80" t="s">
        <v>1140</v>
      </c>
      <c r="B203" s="15" t="s">
        <v>1422</v>
      </c>
      <c r="C203" s="18" t="s">
        <v>529</v>
      </c>
      <c r="D203" s="19" t="s">
        <v>25</v>
      </c>
      <c r="E203" s="15" t="s">
        <v>528</v>
      </c>
      <c r="F203" s="17">
        <v>52843.75</v>
      </c>
      <c r="G203" s="2" t="s">
        <v>530</v>
      </c>
      <c r="H203" s="15" t="s">
        <v>61</v>
      </c>
      <c r="I203" s="2" t="s">
        <v>531</v>
      </c>
      <c r="J203" s="17">
        <v>52843.75</v>
      </c>
    </row>
    <row r="204" spans="1:10" ht="30.75" thickBot="1">
      <c r="A204" s="80" t="s">
        <v>1141</v>
      </c>
      <c r="B204" s="15" t="s">
        <v>1423</v>
      </c>
      <c r="C204" s="18" t="s">
        <v>522</v>
      </c>
      <c r="D204" s="19" t="s">
        <v>25</v>
      </c>
      <c r="E204" s="15" t="s">
        <v>158</v>
      </c>
      <c r="F204" s="17">
        <v>25625.63</v>
      </c>
      <c r="G204" s="2" t="s">
        <v>30</v>
      </c>
      <c r="H204" s="2" t="s">
        <v>17</v>
      </c>
      <c r="I204" s="2" t="s">
        <v>55</v>
      </c>
      <c r="J204" s="17">
        <v>25625.63</v>
      </c>
    </row>
    <row r="205" spans="1:10" ht="30.75" thickBot="1">
      <c r="A205" s="80" t="s">
        <v>1142</v>
      </c>
      <c r="B205" s="15" t="s">
        <v>1418</v>
      </c>
      <c r="C205" s="18" t="s">
        <v>523</v>
      </c>
      <c r="D205" s="19" t="s">
        <v>25</v>
      </c>
      <c r="E205" s="15" t="s">
        <v>472</v>
      </c>
      <c r="F205" s="17">
        <v>34623.199999999997</v>
      </c>
      <c r="G205" s="2" t="s">
        <v>30</v>
      </c>
      <c r="H205" s="2" t="s">
        <v>17</v>
      </c>
      <c r="I205" s="2" t="s">
        <v>55</v>
      </c>
      <c r="J205" s="17">
        <v>34623.199999999997</v>
      </c>
    </row>
    <row r="206" spans="1:10" ht="30.75" thickBot="1">
      <c r="A206" s="80" t="s">
        <v>1143</v>
      </c>
      <c r="B206" s="15" t="s">
        <v>1416</v>
      </c>
      <c r="C206" s="18" t="s">
        <v>524</v>
      </c>
      <c r="D206" s="19" t="s">
        <v>25</v>
      </c>
      <c r="E206" s="15" t="s">
        <v>532</v>
      </c>
      <c r="F206" s="17">
        <v>72560.38</v>
      </c>
      <c r="G206" s="2" t="s">
        <v>30</v>
      </c>
      <c r="H206" s="2" t="s">
        <v>17</v>
      </c>
      <c r="I206" s="2" t="s">
        <v>55</v>
      </c>
      <c r="J206" s="17">
        <v>72560.38</v>
      </c>
    </row>
    <row r="207" spans="1:10" ht="60.75" thickBot="1">
      <c r="A207" s="80" t="s">
        <v>1144</v>
      </c>
      <c r="B207" s="15" t="s">
        <v>1424</v>
      </c>
      <c r="C207" s="16" t="s">
        <v>526</v>
      </c>
      <c r="D207" s="19" t="s">
        <v>25</v>
      </c>
      <c r="E207" s="15" t="s">
        <v>149</v>
      </c>
      <c r="F207" s="17">
        <v>35781.25</v>
      </c>
      <c r="G207" s="15" t="s">
        <v>527</v>
      </c>
      <c r="H207" s="2" t="s">
        <v>165</v>
      </c>
      <c r="I207" s="15" t="s">
        <v>156</v>
      </c>
      <c r="J207" s="9">
        <v>35781.25</v>
      </c>
    </row>
    <row r="208" spans="1:10" ht="60.75" thickBot="1">
      <c r="A208" s="80" t="s">
        <v>1145</v>
      </c>
      <c r="B208" s="15" t="s">
        <v>1425</v>
      </c>
      <c r="C208" s="16" t="s">
        <v>539</v>
      </c>
      <c r="D208" s="19" t="s">
        <v>25</v>
      </c>
      <c r="E208" s="15" t="s">
        <v>480</v>
      </c>
      <c r="F208" s="17">
        <v>41500</v>
      </c>
      <c r="G208" s="2" t="s">
        <v>541</v>
      </c>
      <c r="H208" s="2" t="s">
        <v>542</v>
      </c>
      <c r="I208" s="2" t="s">
        <v>537</v>
      </c>
      <c r="J208" s="9">
        <v>41500</v>
      </c>
    </row>
    <row r="209" spans="1:11" ht="45.75" thickBot="1">
      <c r="A209" s="80" t="s">
        <v>1146</v>
      </c>
      <c r="B209" s="15" t="s">
        <v>1426</v>
      </c>
      <c r="C209" s="16" t="s">
        <v>540</v>
      </c>
      <c r="D209" s="19" t="s">
        <v>25</v>
      </c>
      <c r="E209" s="15" t="s">
        <v>543</v>
      </c>
      <c r="F209" s="17">
        <v>58309.24</v>
      </c>
      <c r="G209" s="2" t="s">
        <v>541</v>
      </c>
      <c r="H209" s="2" t="s">
        <v>545</v>
      </c>
      <c r="I209" s="2" t="s">
        <v>544</v>
      </c>
      <c r="J209" s="17">
        <v>58309.24</v>
      </c>
    </row>
    <row r="210" spans="1:11" ht="30.75" thickBot="1">
      <c r="A210" s="80" t="s">
        <v>1147</v>
      </c>
      <c r="B210" s="15" t="s">
        <v>1407</v>
      </c>
      <c r="C210" s="18" t="s">
        <v>536</v>
      </c>
      <c r="D210" s="2" t="s">
        <v>25</v>
      </c>
      <c r="E210" s="15" t="s">
        <v>463</v>
      </c>
      <c r="F210" s="17">
        <v>53188.57</v>
      </c>
      <c r="G210" s="2" t="s">
        <v>30</v>
      </c>
      <c r="H210" s="2" t="s">
        <v>17</v>
      </c>
      <c r="I210" s="2" t="s">
        <v>55</v>
      </c>
      <c r="J210" s="17">
        <v>53188.57</v>
      </c>
    </row>
    <row r="211" spans="1:11" ht="30.75" thickBot="1">
      <c r="A211" s="80" t="s">
        <v>1148</v>
      </c>
      <c r="B211" s="15" t="s">
        <v>1419</v>
      </c>
      <c r="C211" s="18" t="s">
        <v>534</v>
      </c>
      <c r="D211" s="19" t="s">
        <v>25</v>
      </c>
      <c r="E211" s="15" t="s">
        <v>463</v>
      </c>
      <c r="F211" s="17">
        <v>90001.36</v>
      </c>
      <c r="G211" s="2" t="s">
        <v>30</v>
      </c>
      <c r="H211" s="2" t="s">
        <v>14</v>
      </c>
      <c r="I211" s="2" t="s">
        <v>55</v>
      </c>
      <c r="J211" s="17">
        <v>90001.36</v>
      </c>
    </row>
    <row r="212" spans="1:11" ht="30.75" thickBot="1">
      <c r="A212" s="80" t="s">
        <v>1149</v>
      </c>
      <c r="B212" s="15" t="s">
        <v>1405</v>
      </c>
      <c r="C212" s="6" t="s">
        <v>535</v>
      </c>
      <c r="D212" s="2" t="s">
        <v>25</v>
      </c>
      <c r="E212" s="3" t="s">
        <v>537</v>
      </c>
      <c r="F212" s="9">
        <v>104820.03</v>
      </c>
      <c r="G212" s="2" t="s">
        <v>30</v>
      </c>
      <c r="H212" s="2" t="s">
        <v>538</v>
      </c>
      <c r="I212" s="2" t="s">
        <v>55</v>
      </c>
      <c r="J212" s="9">
        <v>104820.03</v>
      </c>
    </row>
    <row r="213" spans="1:11" ht="60.75" thickBot="1">
      <c r="A213" s="80" t="s">
        <v>1150</v>
      </c>
      <c r="B213" s="15" t="s">
        <v>1427</v>
      </c>
      <c r="C213" s="61" t="s">
        <v>177</v>
      </c>
      <c r="D213" s="21" t="s">
        <v>10</v>
      </c>
      <c r="E213" s="22" t="s">
        <v>178</v>
      </c>
      <c r="F213" s="23">
        <v>111127</v>
      </c>
      <c r="G213" s="21" t="s">
        <v>11</v>
      </c>
      <c r="H213" s="21" t="s">
        <v>180</v>
      </c>
      <c r="I213" s="21" t="s">
        <v>546</v>
      </c>
      <c r="J213" s="23">
        <v>111127</v>
      </c>
    </row>
    <row r="214" spans="1:11" ht="60.75" thickBot="1">
      <c r="A214" s="80" t="s">
        <v>1151</v>
      </c>
      <c r="B214" s="15" t="s">
        <v>1428</v>
      </c>
      <c r="C214" s="62" t="s">
        <v>177</v>
      </c>
      <c r="D214" s="24" t="s">
        <v>10</v>
      </c>
      <c r="E214" s="36" t="s">
        <v>191</v>
      </c>
      <c r="F214" s="35">
        <v>490186</v>
      </c>
      <c r="G214" s="24" t="s">
        <v>11</v>
      </c>
      <c r="H214" s="25" t="s">
        <v>16</v>
      </c>
      <c r="I214" s="32" t="s">
        <v>547</v>
      </c>
      <c r="J214" s="35">
        <v>490186</v>
      </c>
    </row>
    <row r="215" spans="1:11" ht="45.75" thickBot="1">
      <c r="A215" s="80" t="s">
        <v>1152</v>
      </c>
      <c r="B215" s="15" t="s">
        <v>1429</v>
      </c>
      <c r="C215" s="54" t="s">
        <v>577</v>
      </c>
      <c r="D215" s="24" t="s">
        <v>10</v>
      </c>
      <c r="E215" s="36" t="s">
        <v>549</v>
      </c>
      <c r="F215" s="35">
        <v>309676.5</v>
      </c>
      <c r="G215" s="24" t="s">
        <v>11</v>
      </c>
      <c r="H215" s="25" t="s">
        <v>548</v>
      </c>
      <c r="I215" s="32" t="s">
        <v>198</v>
      </c>
      <c r="J215" s="35">
        <v>309676.5</v>
      </c>
    </row>
    <row r="216" spans="1:11" ht="45.75" thickBot="1">
      <c r="A216" s="80" t="s">
        <v>1153</v>
      </c>
      <c r="B216" s="15" t="s">
        <v>1430</v>
      </c>
      <c r="C216" s="62" t="s">
        <v>177</v>
      </c>
      <c r="D216" s="24" t="s">
        <v>10</v>
      </c>
      <c r="E216" s="36" t="s">
        <v>191</v>
      </c>
      <c r="F216" s="35">
        <v>10237.5</v>
      </c>
      <c r="G216" s="24" t="s">
        <v>11</v>
      </c>
      <c r="H216" s="25" t="s">
        <v>36</v>
      </c>
      <c r="I216" s="32" t="s">
        <v>547</v>
      </c>
      <c r="J216" s="27">
        <v>9045</v>
      </c>
    </row>
    <row r="217" spans="1:11" ht="45.75" thickBot="1">
      <c r="A217" s="80" t="s">
        <v>1154</v>
      </c>
      <c r="B217" s="15" t="s">
        <v>1431</v>
      </c>
      <c r="C217" s="62" t="s">
        <v>179</v>
      </c>
      <c r="D217" s="24" t="s">
        <v>10</v>
      </c>
      <c r="E217" s="36" t="s">
        <v>185</v>
      </c>
      <c r="F217" s="35">
        <v>218876.88</v>
      </c>
      <c r="G217" s="24" t="s">
        <v>11</v>
      </c>
      <c r="H217" s="25" t="s">
        <v>26</v>
      </c>
      <c r="I217" s="32" t="s">
        <v>550</v>
      </c>
      <c r="J217" s="27">
        <v>192306.67</v>
      </c>
    </row>
    <row r="218" spans="1:11" ht="45.75" thickBot="1">
      <c r="A218" s="80" t="s">
        <v>1155</v>
      </c>
      <c r="B218" s="15" t="s">
        <v>1432</v>
      </c>
      <c r="C218" s="62" t="s">
        <v>179</v>
      </c>
      <c r="D218" s="24" t="s">
        <v>10</v>
      </c>
      <c r="E218" s="36" t="s">
        <v>551</v>
      </c>
      <c r="F218" s="35">
        <v>85104.38</v>
      </c>
      <c r="G218" s="24" t="s">
        <v>11</v>
      </c>
      <c r="H218" s="25" t="s">
        <v>14</v>
      </c>
      <c r="I218" s="33" t="s">
        <v>199</v>
      </c>
      <c r="J218" s="27">
        <v>85226.03</v>
      </c>
      <c r="K218" s="29"/>
    </row>
    <row r="219" spans="1:11" ht="45.75" thickBot="1">
      <c r="A219" s="80" t="s">
        <v>1156</v>
      </c>
      <c r="B219" s="15" t="s">
        <v>1433</v>
      </c>
      <c r="C219" s="62" t="s">
        <v>179</v>
      </c>
      <c r="D219" s="24" t="s">
        <v>10</v>
      </c>
      <c r="E219" s="36" t="s">
        <v>552</v>
      </c>
      <c r="F219" s="35">
        <v>168651.64</v>
      </c>
      <c r="G219" s="24" t="s">
        <v>11</v>
      </c>
      <c r="H219" s="25" t="s">
        <v>22</v>
      </c>
      <c r="I219" s="32" t="s">
        <v>556</v>
      </c>
      <c r="J219" s="35">
        <v>168651.64</v>
      </c>
      <c r="K219" s="30"/>
    </row>
    <row r="220" spans="1:11" ht="45.75" thickBot="1">
      <c r="A220" s="80" t="s">
        <v>1157</v>
      </c>
      <c r="B220" s="15" t="s">
        <v>1434</v>
      </c>
      <c r="C220" s="62" t="s">
        <v>179</v>
      </c>
      <c r="D220" s="24" t="s">
        <v>10</v>
      </c>
      <c r="E220" s="33" t="s">
        <v>553</v>
      </c>
      <c r="F220" s="35">
        <v>3837.5</v>
      </c>
      <c r="G220" s="24" t="s">
        <v>11</v>
      </c>
      <c r="H220" s="28" t="s">
        <v>401</v>
      </c>
      <c r="I220" s="34" t="s">
        <v>557</v>
      </c>
      <c r="J220" s="27">
        <v>1800</v>
      </c>
      <c r="K220" s="31"/>
    </row>
    <row r="221" spans="1:11" ht="45.75" thickBot="1">
      <c r="A221" s="80" t="s">
        <v>1158</v>
      </c>
      <c r="B221" s="15" t="s">
        <v>1435</v>
      </c>
      <c r="C221" s="62" t="s">
        <v>179</v>
      </c>
      <c r="D221" s="24" t="s">
        <v>10</v>
      </c>
      <c r="E221" s="37" t="s">
        <v>554</v>
      </c>
      <c r="F221" s="35">
        <v>4880.3999999999996</v>
      </c>
      <c r="G221" s="24" t="s">
        <v>11</v>
      </c>
      <c r="H221" s="25" t="s">
        <v>33</v>
      </c>
      <c r="I221" s="34" t="s">
        <v>558</v>
      </c>
      <c r="J221" s="27">
        <v>4125</v>
      </c>
      <c r="K221" s="30"/>
    </row>
    <row r="222" spans="1:11" ht="75.75" thickBot="1">
      <c r="A222" s="80" t="s">
        <v>1159</v>
      </c>
      <c r="B222" s="15" t="s">
        <v>1436</v>
      </c>
      <c r="C222" s="62" t="s">
        <v>663</v>
      </c>
      <c r="D222" s="24" t="s">
        <v>10</v>
      </c>
      <c r="E222" s="36" t="s">
        <v>553</v>
      </c>
      <c r="F222" s="35">
        <v>1324607.5</v>
      </c>
      <c r="G222" s="24" t="s">
        <v>11</v>
      </c>
      <c r="H222" s="25" t="s">
        <v>26</v>
      </c>
      <c r="I222" s="32" t="s">
        <v>557</v>
      </c>
      <c r="J222" s="35">
        <v>1324607.5</v>
      </c>
      <c r="K222" s="30"/>
    </row>
    <row r="223" spans="1:11" ht="75.75" thickBot="1">
      <c r="A223" s="80" t="s">
        <v>1160</v>
      </c>
      <c r="B223" s="15" t="s">
        <v>1437</v>
      </c>
      <c r="C223" s="62" t="s">
        <v>663</v>
      </c>
      <c r="D223" s="24" t="s">
        <v>10</v>
      </c>
      <c r="E223" s="37" t="s">
        <v>552</v>
      </c>
      <c r="F223" s="35">
        <v>660962.74</v>
      </c>
      <c r="G223" s="24" t="s">
        <v>11</v>
      </c>
      <c r="H223" s="28" t="s">
        <v>37</v>
      </c>
      <c r="I223" s="34" t="s">
        <v>556</v>
      </c>
      <c r="J223" s="27">
        <v>659030.41</v>
      </c>
      <c r="K223" s="30"/>
    </row>
    <row r="224" spans="1:11" ht="45.75" thickBot="1">
      <c r="A224" s="80" t="s">
        <v>1161</v>
      </c>
      <c r="B224" s="15" t="s">
        <v>1438</v>
      </c>
      <c r="C224" s="62" t="s">
        <v>663</v>
      </c>
      <c r="D224" s="24" t="s">
        <v>10</v>
      </c>
      <c r="E224" s="37" t="s">
        <v>551</v>
      </c>
      <c r="F224" s="35">
        <v>67260.899999999994</v>
      </c>
      <c r="G224" s="24" t="s">
        <v>11</v>
      </c>
      <c r="H224" s="28" t="s">
        <v>562</v>
      </c>
      <c r="I224" s="34" t="s">
        <v>199</v>
      </c>
      <c r="J224" s="35">
        <v>67260.899999999994</v>
      </c>
      <c r="K224" s="30"/>
    </row>
    <row r="225" spans="1:11" ht="45.75" thickBot="1">
      <c r="A225" s="80" t="s">
        <v>1162</v>
      </c>
      <c r="B225" s="15" t="s">
        <v>1439</v>
      </c>
      <c r="C225" s="62" t="s">
        <v>663</v>
      </c>
      <c r="D225" s="24" t="s">
        <v>10</v>
      </c>
      <c r="E225" s="37" t="s">
        <v>555</v>
      </c>
      <c r="F225" s="35">
        <v>256084.92</v>
      </c>
      <c r="G225" s="24" t="s">
        <v>11</v>
      </c>
      <c r="H225" s="28" t="s">
        <v>19</v>
      </c>
      <c r="I225" s="34" t="s">
        <v>559</v>
      </c>
      <c r="J225" s="35">
        <v>256084.92</v>
      </c>
      <c r="K225" s="30"/>
    </row>
    <row r="226" spans="1:11" ht="225.75" thickBot="1">
      <c r="A226" s="80" t="s">
        <v>1163</v>
      </c>
      <c r="B226" s="15" t="s">
        <v>1440</v>
      </c>
      <c r="C226" s="62" t="s">
        <v>663</v>
      </c>
      <c r="D226" s="24" t="s">
        <v>10</v>
      </c>
      <c r="E226" s="36" t="s">
        <v>553</v>
      </c>
      <c r="F226" s="35">
        <v>3161781.56</v>
      </c>
      <c r="G226" s="24" t="s">
        <v>11</v>
      </c>
      <c r="H226" s="25" t="s">
        <v>14</v>
      </c>
      <c r="I226" s="33" t="s">
        <v>557</v>
      </c>
      <c r="J226" s="27">
        <v>3112073.76</v>
      </c>
      <c r="K226" s="29"/>
    </row>
    <row r="227" spans="1:11" ht="60.75" thickBot="1">
      <c r="A227" s="80" t="s">
        <v>1164</v>
      </c>
      <c r="B227" s="15" t="s">
        <v>1441</v>
      </c>
      <c r="C227" s="62" t="s">
        <v>663</v>
      </c>
      <c r="D227" s="24" t="s">
        <v>10</v>
      </c>
      <c r="E227" s="37" t="s">
        <v>258</v>
      </c>
      <c r="F227" s="35">
        <v>4423167.24</v>
      </c>
      <c r="G227" s="24" t="s">
        <v>11</v>
      </c>
      <c r="H227" s="25" t="s">
        <v>92</v>
      </c>
      <c r="I227" s="34" t="s">
        <v>560</v>
      </c>
      <c r="J227" s="27">
        <v>957406.51</v>
      </c>
      <c r="K227" s="30"/>
    </row>
    <row r="228" spans="1:11" ht="43.5" customHeight="1" thickBot="1">
      <c r="A228" s="80" t="s">
        <v>1165</v>
      </c>
      <c r="B228" s="15" t="s">
        <v>1442</v>
      </c>
      <c r="C228" s="62" t="s">
        <v>663</v>
      </c>
      <c r="D228" s="24" t="s">
        <v>10</v>
      </c>
      <c r="E228" s="37" t="s">
        <v>184</v>
      </c>
      <c r="F228" s="35">
        <v>3950567.29</v>
      </c>
      <c r="G228" s="24" t="s">
        <v>11</v>
      </c>
      <c r="H228" s="25" t="s">
        <v>17</v>
      </c>
      <c r="I228" s="34" t="s">
        <v>561</v>
      </c>
      <c r="J228" s="35">
        <v>3950567.29</v>
      </c>
      <c r="K228" s="30"/>
    </row>
    <row r="229" spans="1:11" ht="45.75" thickBot="1">
      <c r="A229" s="80" t="s">
        <v>1166</v>
      </c>
      <c r="B229" s="15" t="s">
        <v>1443</v>
      </c>
      <c r="C229" s="62" t="s">
        <v>179</v>
      </c>
      <c r="D229" s="24" t="s">
        <v>10</v>
      </c>
      <c r="E229" s="36" t="s">
        <v>552</v>
      </c>
      <c r="F229" s="35">
        <v>103798.75</v>
      </c>
      <c r="G229" s="24" t="s">
        <v>11</v>
      </c>
      <c r="H229" s="25" t="s">
        <v>180</v>
      </c>
      <c r="I229" s="34" t="s">
        <v>556</v>
      </c>
      <c r="J229" s="35">
        <v>103798.75</v>
      </c>
      <c r="K229" s="30"/>
    </row>
    <row r="230" spans="1:11" ht="75.75" thickBot="1">
      <c r="A230" s="80" t="s">
        <v>1167</v>
      </c>
      <c r="B230" s="15" t="s">
        <v>1444</v>
      </c>
      <c r="C230" s="62" t="s">
        <v>183</v>
      </c>
      <c r="D230" s="38" t="s">
        <v>10</v>
      </c>
      <c r="E230" s="39" t="s">
        <v>258</v>
      </c>
      <c r="F230" s="40">
        <v>139778</v>
      </c>
      <c r="G230" s="38" t="s">
        <v>11</v>
      </c>
      <c r="H230" s="41" t="s">
        <v>12</v>
      </c>
      <c r="I230" s="42" t="s">
        <v>560</v>
      </c>
      <c r="J230" s="40">
        <v>139778</v>
      </c>
      <c r="K230" s="30"/>
    </row>
    <row r="231" spans="1:11" ht="90.75" thickBot="1">
      <c r="A231" s="80" t="s">
        <v>1168</v>
      </c>
      <c r="B231" s="15" t="s">
        <v>1445</v>
      </c>
      <c r="C231" s="58" t="s">
        <v>573</v>
      </c>
      <c r="D231" s="15" t="s">
        <v>25</v>
      </c>
      <c r="E231" s="36" t="s">
        <v>564</v>
      </c>
      <c r="F231" s="43">
        <v>48000</v>
      </c>
      <c r="G231" s="15" t="s">
        <v>11</v>
      </c>
      <c r="H231" s="26" t="s">
        <v>74</v>
      </c>
      <c r="I231" s="32" t="s">
        <v>567</v>
      </c>
      <c r="J231" s="43">
        <v>48000</v>
      </c>
      <c r="K231" s="30"/>
    </row>
    <row r="232" spans="1:11" ht="60.75" thickBot="1">
      <c r="A232" s="80" t="s">
        <v>1169</v>
      </c>
      <c r="B232" s="15" t="s">
        <v>1446</v>
      </c>
      <c r="C232" s="56" t="s">
        <v>575</v>
      </c>
      <c r="D232" s="15" t="s">
        <v>25</v>
      </c>
      <c r="E232" s="32" t="s">
        <v>564</v>
      </c>
      <c r="F232" s="44">
        <v>172135</v>
      </c>
      <c r="G232" s="15" t="s">
        <v>11</v>
      </c>
      <c r="H232" s="25" t="s">
        <v>90</v>
      </c>
      <c r="I232" s="32" t="s">
        <v>567</v>
      </c>
      <c r="J232" s="17">
        <v>15080</v>
      </c>
      <c r="K232" s="45"/>
    </row>
    <row r="233" spans="1:11" ht="45.75" thickBot="1">
      <c r="A233" s="80" t="s">
        <v>1170</v>
      </c>
      <c r="B233" s="15" t="s">
        <v>1447</v>
      </c>
      <c r="C233" s="56" t="s">
        <v>574</v>
      </c>
      <c r="D233" s="15" t="s">
        <v>25</v>
      </c>
      <c r="E233" s="36" t="s">
        <v>193</v>
      </c>
      <c r="F233" s="35">
        <v>52066.2</v>
      </c>
      <c r="G233" s="15" t="s">
        <v>11</v>
      </c>
      <c r="H233" s="25" t="s">
        <v>563</v>
      </c>
      <c r="I233" s="32" t="s">
        <v>568</v>
      </c>
      <c r="J233" s="35">
        <v>52066.2</v>
      </c>
      <c r="K233" s="30"/>
    </row>
    <row r="234" spans="1:11" ht="45.75" thickBot="1">
      <c r="A234" s="80" t="s">
        <v>1171</v>
      </c>
      <c r="B234" s="15" t="s">
        <v>1448</v>
      </c>
      <c r="C234" s="34" t="s">
        <v>576</v>
      </c>
      <c r="D234" s="15" t="s">
        <v>25</v>
      </c>
      <c r="E234" s="36" t="s">
        <v>551</v>
      </c>
      <c r="F234" s="35">
        <v>106841.12</v>
      </c>
      <c r="G234" s="15" t="s">
        <v>11</v>
      </c>
      <c r="H234" s="25" t="s">
        <v>26</v>
      </c>
      <c r="I234" s="32" t="s">
        <v>199</v>
      </c>
      <c r="J234" s="35">
        <v>106841.12</v>
      </c>
      <c r="K234" s="30"/>
    </row>
    <row r="235" spans="1:11" ht="45.75" thickBot="1">
      <c r="A235" s="80" t="s">
        <v>1172</v>
      </c>
      <c r="B235" s="15" t="s">
        <v>1449</v>
      </c>
      <c r="C235" s="34" t="s">
        <v>572</v>
      </c>
      <c r="D235" s="15" t="s">
        <v>25</v>
      </c>
      <c r="E235" s="36" t="s">
        <v>565</v>
      </c>
      <c r="F235" s="35">
        <v>72900</v>
      </c>
      <c r="G235" s="15" t="s">
        <v>11</v>
      </c>
      <c r="H235" s="25" t="s">
        <v>50</v>
      </c>
      <c r="I235" s="34" t="s">
        <v>569</v>
      </c>
      <c r="J235" s="35">
        <v>72900</v>
      </c>
      <c r="K235" s="30"/>
    </row>
    <row r="236" spans="1:11" ht="60.75" thickBot="1">
      <c r="A236" s="80" t="s">
        <v>1173</v>
      </c>
      <c r="B236" s="15" t="s">
        <v>1450</v>
      </c>
      <c r="C236" s="34" t="s">
        <v>571</v>
      </c>
      <c r="D236" s="15" t="s">
        <v>25</v>
      </c>
      <c r="E236" s="36" t="s">
        <v>566</v>
      </c>
      <c r="F236" s="43">
        <v>120000</v>
      </c>
      <c r="G236" s="15" t="s">
        <v>11</v>
      </c>
      <c r="H236" s="26" t="s">
        <v>72</v>
      </c>
      <c r="I236" s="32" t="s">
        <v>570</v>
      </c>
      <c r="J236" s="17">
        <v>120000</v>
      </c>
      <c r="K236" s="46"/>
    </row>
    <row r="237" spans="1:11">
      <c r="C237" s="57"/>
      <c r="D237" s="10"/>
      <c r="E237" s="10"/>
      <c r="F237" s="12"/>
      <c r="G237" s="10"/>
      <c r="H237" s="10"/>
      <c r="I237" s="10"/>
      <c r="J237" s="10"/>
    </row>
    <row r="241" spans="1:11" ht="19.5" customHeight="1" thickBot="1">
      <c r="A241" s="214" t="s">
        <v>578</v>
      </c>
      <c r="B241" s="214"/>
      <c r="C241" s="214"/>
      <c r="D241" s="214"/>
      <c r="E241" s="214"/>
      <c r="F241" s="214"/>
      <c r="G241" s="214"/>
      <c r="H241" s="214"/>
      <c r="I241" s="214"/>
      <c r="J241" s="214"/>
    </row>
    <row r="242" spans="1:11" ht="58.5" thickBot="1">
      <c r="A242" s="79" t="s">
        <v>942</v>
      </c>
      <c r="B242" s="1" t="s">
        <v>943</v>
      </c>
      <c r="C242" s="59" t="s">
        <v>2</v>
      </c>
      <c r="D242" s="1" t="s">
        <v>3</v>
      </c>
      <c r="E242" s="1" t="s">
        <v>4</v>
      </c>
      <c r="F242" s="1" t="s">
        <v>5</v>
      </c>
      <c r="G242" s="1" t="s">
        <v>6</v>
      </c>
      <c r="H242" s="1" t="s">
        <v>7</v>
      </c>
      <c r="I242" s="1" t="s">
        <v>8</v>
      </c>
      <c r="J242" s="1" t="s">
        <v>9</v>
      </c>
    </row>
    <row r="243" spans="1:11" ht="45.75" thickBot="1">
      <c r="A243" s="80" t="s">
        <v>944</v>
      </c>
      <c r="B243" s="67" t="s">
        <v>1451</v>
      </c>
      <c r="C243" s="60" t="s">
        <v>663</v>
      </c>
      <c r="D243" s="15" t="s">
        <v>10</v>
      </c>
      <c r="E243" s="36" t="s">
        <v>580</v>
      </c>
      <c r="F243" s="35">
        <v>1078516.8500000001</v>
      </c>
      <c r="G243" s="15" t="s">
        <v>11</v>
      </c>
      <c r="H243" s="24" t="s">
        <v>33</v>
      </c>
      <c r="I243" s="33" t="s">
        <v>585</v>
      </c>
      <c r="J243" s="35">
        <v>1078516.8500000001</v>
      </c>
      <c r="K243" s="31"/>
    </row>
    <row r="244" spans="1:11" ht="75.75" thickBot="1">
      <c r="A244" s="80" t="s">
        <v>945</v>
      </c>
      <c r="B244" s="67" t="s">
        <v>1452</v>
      </c>
      <c r="C244" s="62" t="s">
        <v>183</v>
      </c>
      <c r="D244" s="15" t="s">
        <v>10</v>
      </c>
      <c r="E244" s="36" t="s">
        <v>581</v>
      </c>
      <c r="F244" s="47">
        <v>329825</v>
      </c>
      <c r="G244" s="15" t="s">
        <v>11</v>
      </c>
      <c r="H244" s="24" t="s">
        <v>33</v>
      </c>
      <c r="I244" s="36" t="s">
        <v>586</v>
      </c>
      <c r="J244" s="47">
        <v>329825</v>
      </c>
    </row>
    <row r="245" spans="1:11" ht="45.75" thickBot="1">
      <c r="A245" s="80" t="s">
        <v>946</v>
      </c>
      <c r="B245" s="67" t="s">
        <v>1453</v>
      </c>
      <c r="C245" s="62" t="s">
        <v>179</v>
      </c>
      <c r="D245" s="15" t="s">
        <v>10</v>
      </c>
      <c r="E245" s="48" t="s">
        <v>582</v>
      </c>
      <c r="F245" s="49">
        <v>33321.25</v>
      </c>
      <c r="G245" s="15" t="s">
        <v>11</v>
      </c>
      <c r="H245" s="32" t="s">
        <v>120</v>
      </c>
      <c r="I245" s="32" t="s">
        <v>587</v>
      </c>
      <c r="J245" s="49">
        <v>33321.25</v>
      </c>
      <c r="K245" s="30"/>
    </row>
    <row r="246" spans="1:11" ht="45.75" thickBot="1">
      <c r="A246" s="80" t="s">
        <v>947</v>
      </c>
      <c r="B246" s="67" t="s">
        <v>1454</v>
      </c>
      <c r="C246" s="60" t="s">
        <v>636</v>
      </c>
      <c r="D246" s="15" t="s">
        <v>10</v>
      </c>
      <c r="E246" s="36" t="s">
        <v>275</v>
      </c>
      <c r="F246" s="47">
        <v>174299.4</v>
      </c>
      <c r="G246" s="15" t="s">
        <v>11</v>
      </c>
      <c r="H246" s="34" t="s">
        <v>579</v>
      </c>
      <c r="I246" s="36" t="s">
        <v>588</v>
      </c>
      <c r="J246" s="47">
        <v>174299.4</v>
      </c>
      <c r="K246" s="52"/>
    </row>
    <row r="247" spans="1:11" ht="45.75" thickBot="1">
      <c r="A247" s="80" t="s">
        <v>948</v>
      </c>
      <c r="B247" s="83" t="s">
        <v>1455</v>
      </c>
      <c r="C247" s="60" t="s">
        <v>635</v>
      </c>
      <c r="D247" s="15" t="s">
        <v>10</v>
      </c>
      <c r="E247" s="36" t="s">
        <v>583</v>
      </c>
      <c r="F247" s="35">
        <v>976530</v>
      </c>
      <c r="G247" s="15" t="s">
        <v>11</v>
      </c>
      <c r="H247" s="24" t="s">
        <v>96</v>
      </c>
      <c r="I247" s="34" t="s">
        <v>589</v>
      </c>
      <c r="J247" s="35">
        <v>976530</v>
      </c>
      <c r="K247" s="31"/>
    </row>
    <row r="248" spans="1:11" ht="60.75" thickBot="1">
      <c r="A248" s="80" t="s">
        <v>949</v>
      </c>
      <c r="B248" s="67" t="s">
        <v>1456</v>
      </c>
      <c r="C248" s="62" t="s">
        <v>174</v>
      </c>
      <c r="D248" s="15" t="s">
        <v>10</v>
      </c>
      <c r="E248" s="36" t="s">
        <v>584</v>
      </c>
      <c r="F248" s="35">
        <v>98693.7</v>
      </c>
      <c r="G248" s="15" t="s">
        <v>11</v>
      </c>
      <c r="H248" s="34" t="s">
        <v>21</v>
      </c>
      <c r="I248" s="34" t="s">
        <v>590</v>
      </c>
      <c r="J248" s="17">
        <v>98693.7</v>
      </c>
      <c r="K248" s="30"/>
    </row>
    <row r="249" spans="1:11" ht="60.75" thickBot="1">
      <c r="A249" s="80" t="s">
        <v>950</v>
      </c>
      <c r="B249" s="15" t="s">
        <v>1457</v>
      </c>
      <c r="C249" s="62" t="s">
        <v>174</v>
      </c>
      <c r="D249" s="15" t="s">
        <v>10</v>
      </c>
      <c r="E249" s="50" t="s">
        <v>291</v>
      </c>
      <c r="F249" s="35">
        <v>988279.2</v>
      </c>
      <c r="G249" s="15" t="s">
        <v>11</v>
      </c>
      <c r="H249" s="24" t="s">
        <v>233</v>
      </c>
      <c r="I249" s="24" t="s">
        <v>591</v>
      </c>
      <c r="J249" s="35">
        <v>988279.2</v>
      </c>
      <c r="K249" s="51"/>
    </row>
    <row r="250" spans="1:11" ht="60.75" thickBot="1">
      <c r="A250" s="80" t="s">
        <v>951</v>
      </c>
      <c r="B250" s="67" t="s">
        <v>1458</v>
      </c>
      <c r="C250" s="60" t="s">
        <v>634</v>
      </c>
      <c r="D250" s="15" t="s">
        <v>10</v>
      </c>
      <c r="E250" s="50" t="s">
        <v>235</v>
      </c>
      <c r="F250" s="35">
        <v>1844312.5</v>
      </c>
      <c r="G250" s="15" t="s">
        <v>11</v>
      </c>
      <c r="H250" s="24" t="s">
        <v>100</v>
      </c>
      <c r="I250" s="24" t="s">
        <v>592</v>
      </c>
      <c r="J250" s="35">
        <v>1844312.5</v>
      </c>
      <c r="K250" s="31"/>
    </row>
    <row r="251" spans="1:11" ht="45.75" thickBot="1">
      <c r="A251" s="80" t="s">
        <v>952</v>
      </c>
      <c r="B251" s="67" t="s">
        <v>1459</v>
      </c>
      <c r="C251" s="60"/>
      <c r="D251" s="15" t="s">
        <v>10</v>
      </c>
      <c r="E251" s="37" t="s">
        <v>269</v>
      </c>
      <c r="F251" s="35">
        <v>1501720.28</v>
      </c>
      <c r="G251" s="15" t="s">
        <v>11</v>
      </c>
      <c r="H251" s="24" t="s">
        <v>88</v>
      </c>
      <c r="I251" s="37" t="s">
        <v>616</v>
      </c>
      <c r="J251" s="35">
        <v>1501720.28</v>
      </c>
      <c r="K251" s="31"/>
    </row>
    <row r="252" spans="1:11" ht="75.75" thickBot="1">
      <c r="A252" s="80" t="s">
        <v>953</v>
      </c>
      <c r="B252" s="15" t="s">
        <v>1460</v>
      </c>
      <c r="C252" s="60"/>
      <c r="D252" s="15" t="s">
        <v>10</v>
      </c>
      <c r="E252" s="37" t="s">
        <v>269</v>
      </c>
      <c r="F252" s="35">
        <v>136394.1</v>
      </c>
      <c r="G252" s="15" t="s">
        <v>11</v>
      </c>
      <c r="H252" s="34" t="s">
        <v>256</v>
      </c>
      <c r="I252" s="37" t="s">
        <v>616</v>
      </c>
      <c r="J252" s="35">
        <v>136394.1</v>
      </c>
      <c r="K252" s="31"/>
    </row>
    <row r="253" spans="1:11" ht="60.75" thickBot="1">
      <c r="A253" s="80" t="s">
        <v>954</v>
      </c>
      <c r="B253" s="15" t="s">
        <v>1461</v>
      </c>
      <c r="C253" s="60"/>
      <c r="D253" s="15" t="s">
        <v>10</v>
      </c>
      <c r="E253" s="50" t="s">
        <v>661</v>
      </c>
      <c r="F253" s="47">
        <v>1408133.05</v>
      </c>
      <c r="G253" s="15" t="s">
        <v>11</v>
      </c>
      <c r="H253" s="24" t="s">
        <v>38</v>
      </c>
      <c r="I253" s="50" t="s">
        <v>662</v>
      </c>
      <c r="J253" s="47">
        <v>1408133.05</v>
      </c>
    </row>
    <row r="254" spans="1:11" ht="75.75" thickBot="1">
      <c r="A254" s="80" t="s">
        <v>955</v>
      </c>
      <c r="B254" s="15" t="s">
        <v>1462</v>
      </c>
      <c r="C254" s="60"/>
      <c r="D254" s="15" t="s">
        <v>10</v>
      </c>
      <c r="E254" s="36" t="s">
        <v>661</v>
      </c>
      <c r="F254" s="47">
        <v>1364783.01</v>
      </c>
      <c r="G254" s="15" t="s">
        <v>11</v>
      </c>
      <c r="H254" s="34" t="s">
        <v>14</v>
      </c>
      <c r="I254" s="36" t="s">
        <v>662</v>
      </c>
      <c r="J254" s="47">
        <v>1364783.01</v>
      </c>
      <c r="K254" s="52"/>
    </row>
    <row r="255" spans="1:11" ht="60.75" thickBot="1">
      <c r="A255" s="80" t="s">
        <v>956</v>
      </c>
      <c r="B255" s="15" t="s">
        <v>1463</v>
      </c>
      <c r="C255" s="60"/>
      <c r="D255" s="15" t="s">
        <v>10</v>
      </c>
      <c r="E255" s="36" t="s">
        <v>235</v>
      </c>
      <c r="F255" s="47">
        <v>866227.96</v>
      </c>
      <c r="G255" s="15" t="s">
        <v>11</v>
      </c>
      <c r="H255" s="34" t="s">
        <v>58</v>
      </c>
      <c r="I255" s="36" t="s">
        <v>626</v>
      </c>
      <c r="J255" s="17">
        <v>24630.48</v>
      </c>
      <c r="K255" s="52"/>
    </row>
    <row r="256" spans="1:11" ht="60.75" thickBot="1">
      <c r="A256" s="80" t="s">
        <v>957</v>
      </c>
      <c r="B256" s="15" t="s">
        <v>1464</v>
      </c>
      <c r="C256" s="60"/>
      <c r="D256" s="15" t="s">
        <v>10</v>
      </c>
      <c r="E256" s="36" t="s">
        <v>235</v>
      </c>
      <c r="F256" s="47">
        <v>392581.84</v>
      </c>
      <c r="G256" s="15" t="s">
        <v>11</v>
      </c>
      <c r="H256" s="34" t="s">
        <v>33</v>
      </c>
      <c r="I256" s="36" t="s">
        <v>626</v>
      </c>
      <c r="J256" s="17">
        <v>95599.28</v>
      </c>
      <c r="K256" s="52"/>
    </row>
    <row r="257" spans="1:11" ht="75.75" thickBot="1">
      <c r="A257" s="80" t="s">
        <v>958</v>
      </c>
      <c r="B257" s="15" t="s">
        <v>1465</v>
      </c>
      <c r="C257" s="60"/>
      <c r="D257" s="15" t="s">
        <v>10</v>
      </c>
      <c r="E257" s="36" t="s">
        <v>235</v>
      </c>
      <c r="F257" s="47">
        <v>4768894.33</v>
      </c>
      <c r="G257" s="15" t="s">
        <v>11</v>
      </c>
      <c r="H257" s="34" t="s">
        <v>92</v>
      </c>
      <c r="I257" s="36" t="s">
        <v>626</v>
      </c>
      <c r="J257" s="47">
        <v>4768894.33</v>
      </c>
      <c r="K257" s="52"/>
    </row>
    <row r="258" spans="1:11" ht="90.75" thickBot="1">
      <c r="A258" s="80" t="s">
        <v>959</v>
      </c>
      <c r="B258" s="15" t="s">
        <v>1466</v>
      </c>
      <c r="C258" s="34" t="s">
        <v>637</v>
      </c>
      <c r="D258" s="15" t="s">
        <v>25</v>
      </c>
      <c r="E258" s="50" t="s">
        <v>580</v>
      </c>
      <c r="F258" s="47">
        <v>214375</v>
      </c>
      <c r="G258" s="15" t="s">
        <v>122</v>
      </c>
      <c r="H258" s="24" t="s">
        <v>593</v>
      </c>
      <c r="I258" s="50" t="s">
        <v>614</v>
      </c>
      <c r="J258" s="47">
        <v>214375</v>
      </c>
    </row>
    <row r="259" spans="1:11" ht="45.75" thickBot="1">
      <c r="A259" s="80" t="s">
        <v>960</v>
      </c>
      <c r="B259" s="15" t="s">
        <v>1467</v>
      </c>
      <c r="C259" s="34" t="s">
        <v>638</v>
      </c>
      <c r="D259" s="15" t="s">
        <v>25</v>
      </c>
      <c r="E259" s="36" t="s">
        <v>280</v>
      </c>
      <c r="F259" s="53">
        <v>48371.25</v>
      </c>
      <c r="G259" s="15" t="s">
        <v>11</v>
      </c>
      <c r="H259" s="34" t="s">
        <v>263</v>
      </c>
      <c r="I259" s="34" t="s">
        <v>615</v>
      </c>
      <c r="J259" s="53">
        <v>48371.25</v>
      </c>
      <c r="K259" s="46"/>
    </row>
    <row r="260" spans="1:11" ht="45.75" thickBot="1">
      <c r="A260" s="80" t="s">
        <v>961</v>
      </c>
      <c r="B260" s="15" t="s">
        <v>1468</v>
      </c>
      <c r="C260" s="62" t="s">
        <v>664</v>
      </c>
      <c r="D260" s="15" t="s">
        <v>25</v>
      </c>
      <c r="E260" s="36" t="s">
        <v>279</v>
      </c>
      <c r="F260" s="44">
        <v>19065</v>
      </c>
      <c r="G260" s="15" t="s">
        <v>11</v>
      </c>
      <c r="H260" s="24" t="s">
        <v>594</v>
      </c>
      <c r="I260" s="34" t="s">
        <v>617</v>
      </c>
      <c r="J260" s="44">
        <v>19065</v>
      </c>
      <c r="K260" s="45"/>
    </row>
    <row r="261" spans="1:11" ht="60.75" thickBot="1">
      <c r="A261" s="80" t="s">
        <v>962</v>
      </c>
      <c r="B261" s="15" t="s">
        <v>1469</v>
      </c>
      <c r="C261" s="34" t="s">
        <v>640</v>
      </c>
      <c r="D261" s="15" t="s">
        <v>25</v>
      </c>
      <c r="E261" s="37" t="s">
        <v>605</v>
      </c>
      <c r="F261" s="35">
        <v>83542.899999999994</v>
      </c>
      <c r="G261" s="15" t="s">
        <v>11</v>
      </c>
      <c r="H261" s="24" t="s">
        <v>90</v>
      </c>
      <c r="I261" s="34" t="s">
        <v>618</v>
      </c>
      <c r="J261" s="35">
        <v>83542.899999999994</v>
      </c>
      <c r="K261" s="31"/>
    </row>
    <row r="262" spans="1:11" ht="60.75" thickBot="1">
      <c r="A262" s="80" t="s">
        <v>963</v>
      </c>
      <c r="B262" s="15" t="s">
        <v>1470</v>
      </c>
      <c r="C262" s="34" t="s">
        <v>641</v>
      </c>
      <c r="D262" s="15" t="s">
        <v>25</v>
      </c>
      <c r="E262" s="50" t="s">
        <v>604</v>
      </c>
      <c r="F262" s="47">
        <v>63852.46</v>
      </c>
      <c r="G262" s="15" t="s">
        <v>39</v>
      </c>
      <c r="H262" s="24" t="s">
        <v>595</v>
      </c>
      <c r="I262" s="50" t="s">
        <v>612</v>
      </c>
      <c r="J262" s="47">
        <v>63852.46</v>
      </c>
      <c r="K262" s="31"/>
    </row>
    <row r="263" spans="1:11" ht="45.75" thickBot="1">
      <c r="A263" s="80" t="s">
        <v>964</v>
      </c>
      <c r="B263" s="15" t="s">
        <v>1471</v>
      </c>
      <c r="C263" s="62" t="s">
        <v>665</v>
      </c>
      <c r="D263" s="15" t="s">
        <v>25</v>
      </c>
      <c r="E263" s="50" t="s">
        <v>284</v>
      </c>
      <c r="F263" s="47">
        <v>198324.63</v>
      </c>
      <c r="G263" s="15" t="s">
        <v>11</v>
      </c>
      <c r="H263" s="24" t="s">
        <v>48</v>
      </c>
      <c r="I263" s="50" t="s">
        <v>619</v>
      </c>
      <c r="J263" s="47">
        <v>198324.63</v>
      </c>
      <c r="K263" s="31"/>
    </row>
    <row r="264" spans="1:11" ht="45.75" thickBot="1">
      <c r="A264" s="80" t="s">
        <v>965</v>
      </c>
      <c r="B264" s="15" t="s">
        <v>1472</v>
      </c>
      <c r="C264" s="34" t="s">
        <v>639</v>
      </c>
      <c r="D264" s="15" t="s">
        <v>25</v>
      </c>
      <c r="E264" s="50" t="s">
        <v>283</v>
      </c>
      <c r="F264" s="47">
        <v>114381.25</v>
      </c>
      <c r="G264" s="15" t="s">
        <v>11</v>
      </c>
      <c r="H264" s="24" t="s">
        <v>596</v>
      </c>
      <c r="I264" s="50" t="s">
        <v>620</v>
      </c>
      <c r="J264" s="17">
        <v>114381.25</v>
      </c>
      <c r="K264" s="31"/>
    </row>
    <row r="265" spans="1:11" ht="45.75" thickBot="1">
      <c r="A265" s="80" t="s">
        <v>966</v>
      </c>
      <c r="B265" s="15" t="s">
        <v>1473</v>
      </c>
      <c r="C265" s="62" t="s">
        <v>665</v>
      </c>
      <c r="D265" s="15" t="s">
        <v>25</v>
      </c>
      <c r="E265" s="50" t="s">
        <v>604</v>
      </c>
      <c r="F265" s="47">
        <v>2542.16</v>
      </c>
      <c r="G265" s="15" t="s">
        <v>11</v>
      </c>
      <c r="H265" s="24" t="s">
        <v>594</v>
      </c>
      <c r="I265" s="50" t="s">
        <v>621</v>
      </c>
      <c r="J265" s="47">
        <v>2542.16</v>
      </c>
      <c r="K265" s="31"/>
    </row>
    <row r="266" spans="1:11" ht="60.75" thickBot="1">
      <c r="A266" s="80" t="s">
        <v>967</v>
      </c>
      <c r="B266" s="15" t="s">
        <v>1474</v>
      </c>
      <c r="C266" s="34" t="s">
        <v>642</v>
      </c>
      <c r="D266" s="15" t="s">
        <v>25</v>
      </c>
      <c r="E266" s="50" t="s">
        <v>289</v>
      </c>
      <c r="F266" s="47">
        <v>127787.5</v>
      </c>
      <c r="G266" s="15" t="s">
        <v>320</v>
      </c>
      <c r="H266" s="24" t="s">
        <v>65</v>
      </c>
      <c r="I266" s="50" t="s">
        <v>613</v>
      </c>
      <c r="J266" s="68">
        <v>127787.5</v>
      </c>
      <c r="K266" s="31"/>
    </row>
    <row r="267" spans="1:11" ht="60.75" thickBot="1">
      <c r="A267" s="80" t="s">
        <v>968</v>
      </c>
      <c r="B267" s="15" t="s">
        <v>1475</v>
      </c>
      <c r="C267" s="62" t="s">
        <v>666</v>
      </c>
      <c r="D267" s="15" t="s">
        <v>25</v>
      </c>
      <c r="E267" s="50" t="s">
        <v>286</v>
      </c>
      <c r="F267" s="47">
        <v>92714.33</v>
      </c>
      <c r="G267" s="15" t="s">
        <v>11</v>
      </c>
      <c r="H267" s="24" t="s">
        <v>58</v>
      </c>
      <c r="I267" s="50" t="s">
        <v>622</v>
      </c>
      <c r="J267" s="47">
        <v>92714.33</v>
      </c>
      <c r="K267" s="31"/>
    </row>
    <row r="268" spans="1:11" ht="60.75" thickBot="1">
      <c r="A268" s="80" t="s">
        <v>969</v>
      </c>
      <c r="B268" s="15" t="s">
        <v>1476</v>
      </c>
      <c r="C268" s="62" t="s">
        <v>666</v>
      </c>
      <c r="D268" s="15" t="s">
        <v>25</v>
      </c>
      <c r="E268" s="36" t="s">
        <v>583</v>
      </c>
      <c r="F268" s="35">
        <v>58771.63</v>
      </c>
      <c r="G268" s="15" t="s">
        <v>11</v>
      </c>
      <c r="H268" s="24" t="s">
        <v>41</v>
      </c>
      <c r="I268" s="34" t="s">
        <v>589</v>
      </c>
      <c r="J268" s="35">
        <v>58771.63</v>
      </c>
      <c r="K268" s="30"/>
    </row>
    <row r="269" spans="1:11" ht="60.75" thickBot="1">
      <c r="A269" s="80" t="s">
        <v>970</v>
      </c>
      <c r="B269" s="15" t="s">
        <v>1477</v>
      </c>
      <c r="C269" s="62" t="s">
        <v>667</v>
      </c>
      <c r="D269" s="15" t="s">
        <v>25</v>
      </c>
      <c r="E269" s="50" t="s">
        <v>606</v>
      </c>
      <c r="F269" s="47">
        <v>1580.25</v>
      </c>
      <c r="G269" s="15" t="s">
        <v>11</v>
      </c>
      <c r="H269" s="24" t="s">
        <v>14</v>
      </c>
      <c r="I269" s="50" t="s">
        <v>623</v>
      </c>
      <c r="J269" s="47">
        <v>1580.25</v>
      </c>
      <c r="K269" s="31"/>
    </row>
    <row r="270" spans="1:11" ht="60.75" thickBot="1">
      <c r="A270" s="80" t="s">
        <v>971</v>
      </c>
      <c r="B270" s="15" t="s">
        <v>1478</v>
      </c>
      <c r="C270" s="62" t="s">
        <v>667</v>
      </c>
      <c r="D270" s="15" t="s">
        <v>25</v>
      </c>
      <c r="E270" s="50" t="s">
        <v>286</v>
      </c>
      <c r="F270" s="47">
        <v>2750</v>
      </c>
      <c r="G270" s="15" t="s">
        <v>11</v>
      </c>
      <c r="H270" s="24" t="s">
        <v>594</v>
      </c>
      <c r="I270" s="50" t="s">
        <v>622</v>
      </c>
      <c r="J270" s="47">
        <v>2750</v>
      </c>
      <c r="K270" s="31"/>
    </row>
    <row r="271" spans="1:11" ht="60.75" thickBot="1">
      <c r="A271" s="80" t="s">
        <v>972</v>
      </c>
      <c r="B271" s="15" t="s">
        <v>1479</v>
      </c>
      <c r="C271" s="62" t="s">
        <v>667</v>
      </c>
      <c r="D271" s="15" t="s">
        <v>25</v>
      </c>
      <c r="E271" s="50" t="s">
        <v>606</v>
      </c>
      <c r="F271" s="47">
        <v>151890.57</v>
      </c>
      <c r="G271" s="15" t="s">
        <v>11</v>
      </c>
      <c r="H271" s="24" t="s">
        <v>49</v>
      </c>
      <c r="I271" s="50" t="s">
        <v>623</v>
      </c>
      <c r="J271" s="47">
        <v>151890.57</v>
      </c>
      <c r="K271" s="31"/>
    </row>
    <row r="272" spans="1:11" ht="60.75" thickBot="1">
      <c r="A272" s="80" t="s">
        <v>973</v>
      </c>
      <c r="B272" s="15" t="s">
        <v>1480</v>
      </c>
      <c r="C272" s="62" t="s">
        <v>667</v>
      </c>
      <c r="D272" s="15" t="s">
        <v>25</v>
      </c>
      <c r="E272" s="50" t="s">
        <v>286</v>
      </c>
      <c r="F272" s="47">
        <v>19425</v>
      </c>
      <c r="G272" s="15" t="s">
        <v>11</v>
      </c>
      <c r="H272" s="24" t="s">
        <v>597</v>
      </c>
      <c r="I272" s="50" t="s">
        <v>622</v>
      </c>
      <c r="J272" s="47">
        <v>19425</v>
      </c>
    </row>
    <row r="273" spans="1:11" ht="45.75" thickBot="1">
      <c r="A273" s="80" t="s">
        <v>974</v>
      </c>
      <c r="B273" s="15" t="s">
        <v>1481</v>
      </c>
      <c r="C273" s="34" t="s">
        <v>643</v>
      </c>
      <c r="D273" s="15" t="s">
        <v>25</v>
      </c>
      <c r="E273" s="36" t="s">
        <v>583</v>
      </c>
      <c r="F273" s="53">
        <v>78355.31</v>
      </c>
      <c r="G273" s="15" t="s">
        <v>11</v>
      </c>
      <c r="H273" s="34" t="s">
        <v>86</v>
      </c>
      <c r="I273" s="34" t="s">
        <v>589</v>
      </c>
      <c r="J273" s="53">
        <v>78355.31</v>
      </c>
      <c r="K273" s="31"/>
    </row>
    <row r="274" spans="1:11" ht="60.75" thickBot="1">
      <c r="A274" s="80" t="s">
        <v>975</v>
      </c>
      <c r="B274" s="15" t="s">
        <v>1482</v>
      </c>
      <c r="C274" s="34" t="s">
        <v>644</v>
      </c>
      <c r="D274" s="15" t="s">
        <v>25</v>
      </c>
      <c r="E274" s="36" t="s">
        <v>607</v>
      </c>
      <c r="F274" s="53">
        <v>191868.24</v>
      </c>
      <c r="G274" s="15" t="s">
        <v>11</v>
      </c>
      <c r="H274" s="24" t="s">
        <v>90</v>
      </c>
      <c r="I274" s="34" t="s">
        <v>624</v>
      </c>
      <c r="J274" s="53">
        <v>191868.24</v>
      </c>
      <c r="K274" s="31"/>
    </row>
    <row r="275" spans="1:11" ht="75.75" thickBot="1">
      <c r="A275" s="80" t="s">
        <v>976</v>
      </c>
      <c r="B275" s="15" t="s">
        <v>1483</v>
      </c>
      <c r="C275" s="34" t="s">
        <v>645</v>
      </c>
      <c r="D275" s="15" t="s">
        <v>25</v>
      </c>
      <c r="E275" s="36" t="s">
        <v>608</v>
      </c>
      <c r="F275" s="47">
        <v>224362.5</v>
      </c>
      <c r="G275" s="15" t="s">
        <v>320</v>
      </c>
      <c r="H275" s="34" t="s">
        <v>12</v>
      </c>
      <c r="I275" s="36" t="s">
        <v>668</v>
      </c>
      <c r="J275" s="68">
        <v>224362.5</v>
      </c>
      <c r="K275" s="52"/>
    </row>
    <row r="276" spans="1:11" ht="60.75" thickBot="1">
      <c r="A276" s="80" t="s">
        <v>977</v>
      </c>
      <c r="B276" s="15" t="s">
        <v>1484</v>
      </c>
      <c r="C276" s="34" t="s">
        <v>646</v>
      </c>
      <c r="D276" s="15" t="s">
        <v>25</v>
      </c>
      <c r="E276" s="36" t="s">
        <v>231</v>
      </c>
      <c r="F276" s="47">
        <v>201698.75</v>
      </c>
      <c r="G276" s="15" t="s">
        <v>11</v>
      </c>
      <c r="H276" s="34" t="s">
        <v>14</v>
      </c>
      <c r="I276" s="36" t="s">
        <v>625</v>
      </c>
      <c r="J276" s="47">
        <v>201698.75</v>
      </c>
      <c r="K276" s="52"/>
    </row>
    <row r="277" spans="1:11" ht="45.75" thickBot="1">
      <c r="A277" s="80" t="s">
        <v>978</v>
      </c>
      <c r="B277" s="15" t="s">
        <v>1485</v>
      </c>
      <c r="C277" s="34" t="s">
        <v>647</v>
      </c>
      <c r="D277" s="15" t="s">
        <v>25</v>
      </c>
      <c r="E277" s="50" t="s">
        <v>235</v>
      </c>
      <c r="F277" s="47">
        <v>24352.5</v>
      </c>
      <c r="G277" s="15" t="s">
        <v>11</v>
      </c>
      <c r="H277" s="24" t="s">
        <v>598</v>
      </c>
      <c r="I277" s="50" t="s">
        <v>626</v>
      </c>
      <c r="J277" s="47">
        <v>24352.5</v>
      </c>
    </row>
    <row r="278" spans="1:11" ht="45.75" thickBot="1">
      <c r="A278" s="80" t="s">
        <v>979</v>
      </c>
      <c r="B278" s="15" t="s">
        <v>1486</v>
      </c>
      <c r="C278" s="34" t="s">
        <v>648</v>
      </c>
      <c r="D278" s="15" t="s">
        <v>25</v>
      </c>
      <c r="E278" s="36" t="s">
        <v>584</v>
      </c>
      <c r="F278" s="35">
        <v>81401.100000000006</v>
      </c>
      <c r="G278" s="15" t="s">
        <v>11</v>
      </c>
      <c r="H278" s="34" t="s">
        <v>116</v>
      </c>
      <c r="I278" s="34" t="s">
        <v>590</v>
      </c>
      <c r="J278" s="35">
        <v>81401.100000000006</v>
      </c>
      <c r="K278" s="30"/>
    </row>
    <row r="279" spans="1:11" ht="45.75" thickBot="1">
      <c r="A279" s="80" t="s">
        <v>980</v>
      </c>
      <c r="B279" s="15" t="s">
        <v>1487</v>
      </c>
      <c r="C279" s="34" t="s">
        <v>649</v>
      </c>
      <c r="D279" s="15" t="s">
        <v>25</v>
      </c>
      <c r="E279" s="36" t="s">
        <v>307</v>
      </c>
      <c r="F279" s="35">
        <v>66000</v>
      </c>
      <c r="G279" s="15" t="s">
        <v>34</v>
      </c>
      <c r="H279" s="34" t="s">
        <v>599</v>
      </c>
      <c r="I279" s="34" t="s">
        <v>627</v>
      </c>
      <c r="J279" s="17">
        <v>66000</v>
      </c>
      <c r="K279" s="30"/>
    </row>
    <row r="280" spans="1:11" ht="60.75" thickBot="1">
      <c r="A280" s="80" t="s">
        <v>981</v>
      </c>
      <c r="B280" s="15" t="s">
        <v>1488</v>
      </c>
      <c r="C280" s="34" t="s">
        <v>650</v>
      </c>
      <c r="D280" s="15" t="s">
        <v>25</v>
      </c>
      <c r="E280" s="36" t="s">
        <v>307</v>
      </c>
      <c r="F280" s="35">
        <v>93345</v>
      </c>
      <c r="G280" s="15" t="s">
        <v>11</v>
      </c>
      <c r="H280" s="24" t="s">
        <v>90</v>
      </c>
      <c r="I280" s="34" t="s">
        <v>628</v>
      </c>
      <c r="J280" s="35">
        <v>93345</v>
      </c>
      <c r="K280" s="30"/>
    </row>
    <row r="281" spans="1:11" ht="45.75" thickBot="1">
      <c r="A281" s="80" t="s">
        <v>982</v>
      </c>
      <c r="B281" s="15" t="s">
        <v>1489</v>
      </c>
      <c r="C281" s="34" t="s">
        <v>651</v>
      </c>
      <c r="D281" s="15" t="s">
        <v>25</v>
      </c>
      <c r="E281" s="36" t="s">
        <v>307</v>
      </c>
      <c r="F281" s="47">
        <v>120429.54</v>
      </c>
      <c r="G281" s="15" t="s">
        <v>11</v>
      </c>
      <c r="H281" s="34" t="s">
        <v>38</v>
      </c>
      <c r="I281" s="34" t="s">
        <v>628</v>
      </c>
      <c r="J281" s="47">
        <v>120429.54</v>
      </c>
      <c r="K281" s="52"/>
    </row>
    <row r="282" spans="1:11" ht="45.75" thickBot="1">
      <c r="A282" s="80" t="s">
        <v>983</v>
      </c>
      <c r="B282" s="15" t="s">
        <v>1490</v>
      </c>
      <c r="C282" s="34" t="s">
        <v>652</v>
      </c>
      <c r="D282" s="15" t="s">
        <v>25</v>
      </c>
      <c r="E282" s="50" t="s">
        <v>214</v>
      </c>
      <c r="F282" s="47">
        <v>31729.87</v>
      </c>
      <c r="G282" s="15" t="s">
        <v>11</v>
      </c>
      <c r="H282" s="24" t="s">
        <v>600</v>
      </c>
      <c r="I282" s="50" t="s">
        <v>629</v>
      </c>
      <c r="J282" s="47">
        <v>31729.87</v>
      </c>
    </row>
    <row r="283" spans="1:11" ht="45.75" thickBot="1">
      <c r="A283" s="80" t="s">
        <v>984</v>
      </c>
      <c r="B283" s="15" t="s">
        <v>1491</v>
      </c>
      <c r="C283" s="34" t="s">
        <v>653</v>
      </c>
      <c r="D283" s="15" t="s">
        <v>25</v>
      </c>
      <c r="E283" s="50" t="s">
        <v>214</v>
      </c>
      <c r="F283" s="47">
        <v>175000</v>
      </c>
      <c r="G283" s="15" t="s">
        <v>11</v>
      </c>
      <c r="H283" s="24" t="s">
        <v>600</v>
      </c>
      <c r="I283" s="50" t="s">
        <v>629</v>
      </c>
      <c r="J283" s="47">
        <v>175000</v>
      </c>
    </row>
    <row r="284" spans="1:11" ht="45.75" thickBot="1">
      <c r="A284" s="80" t="s">
        <v>985</v>
      </c>
      <c r="B284" s="15" t="s">
        <v>1492</v>
      </c>
      <c r="C284" s="34" t="s">
        <v>654</v>
      </c>
      <c r="D284" s="15" t="s">
        <v>25</v>
      </c>
      <c r="E284" s="50" t="s">
        <v>609</v>
      </c>
      <c r="F284" s="47">
        <v>88517.25</v>
      </c>
      <c r="G284" s="15" t="s">
        <v>11</v>
      </c>
      <c r="H284" s="24" t="s">
        <v>38</v>
      </c>
      <c r="I284" s="50" t="s">
        <v>630</v>
      </c>
      <c r="J284" s="47">
        <v>88517.25</v>
      </c>
    </row>
    <row r="285" spans="1:11" ht="45.75" thickBot="1">
      <c r="A285" s="80" t="s">
        <v>986</v>
      </c>
      <c r="B285" s="15" t="s">
        <v>1493</v>
      </c>
      <c r="C285" s="34" t="s">
        <v>652</v>
      </c>
      <c r="D285" s="15" t="s">
        <v>25</v>
      </c>
      <c r="E285" s="50" t="s">
        <v>214</v>
      </c>
      <c r="F285" s="47">
        <v>42987.63</v>
      </c>
      <c r="G285" s="15" t="s">
        <v>11</v>
      </c>
      <c r="H285" s="24" t="s">
        <v>57</v>
      </c>
      <c r="I285" s="50" t="s">
        <v>629</v>
      </c>
      <c r="J285" s="47">
        <v>42987.63</v>
      </c>
    </row>
    <row r="286" spans="1:11" ht="45.75" thickBot="1">
      <c r="A286" s="80" t="s">
        <v>987</v>
      </c>
      <c r="B286" s="15" t="s">
        <v>1494</v>
      </c>
      <c r="C286" s="34" t="s">
        <v>654</v>
      </c>
      <c r="D286" s="15" t="s">
        <v>25</v>
      </c>
      <c r="E286" s="50" t="s">
        <v>609</v>
      </c>
      <c r="F286" s="47">
        <v>35870</v>
      </c>
      <c r="G286" s="15" t="s">
        <v>11</v>
      </c>
      <c r="H286" s="24" t="s">
        <v>71</v>
      </c>
      <c r="I286" s="50" t="s">
        <v>630</v>
      </c>
      <c r="J286" s="47">
        <v>35870</v>
      </c>
    </row>
    <row r="287" spans="1:11" ht="45.75" thickBot="1">
      <c r="A287" s="80" t="s">
        <v>988</v>
      </c>
      <c r="B287" s="15" t="s">
        <v>1495</v>
      </c>
      <c r="C287" s="34" t="s">
        <v>652</v>
      </c>
      <c r="D287" s="15" t="s">
        <v>25</v>
      </c>
      <c r="E287" s="50" t="s">
        <v>609</v>
      </c>
      <c r="F287" s="47">
        <v>44469.45</v>
      </c>
      <c r="G287" s="15" t="s">
        <v>11</v>
      </c>
      <c r="H287" s="24" t="s">
        <v>71</v>
      </c>
      <c r="I287" s="50" t="s">
        <v>630</v>
      </c>
      <c r="J287" s="47">
        <v>44469.45</v>
      </c>
    </row>
    <row r="288" spans="1:11" ht="45.75" thickBot="1">
      <c r="A288" s="80" t="s">
        <v>989</v>
      </c>
      <c r="B288" s="15" t="s">
        <v>1496</v>
      </c>
      <c r="C288" s="34" t="s">
        <v>655</v>
      </c>
      <c r="D288" s="15" t="s">
        <v>25</v>
      </c>
      <c r="E288" s="50" t="s">
        <v>610</v>
      </c>
      <c r="F288" s="47">
        <v>135450</v>
      </c>
      <c r="G288" s="15" t="s">
        <v>11</v>
      </c>
      <c r="H288" s="24" t="s">
        <v>33</v>
      </c>
      <c r="I288" s="50" t="s">
        <v>609</v>
      </c>
      <c r="J288" s="47">
        <v>135450</v>
      </c>
    </row>
    <row r="289" spans="1:11" ht="60.75" thickBot="1">
      <c r="A289" s="80" t="s">
        <v>990</v>
      </c>
      <c r="B289" s="15" t="s">
        <v>1497</v>
      </c>
      <c r="C289" s="34" t="s">
        <v>656</v>
      </c>
      <c r="D289" s="15" t="s">
        <v>25</v>
      </c>
      <c r="E289" s="50" t="s">
        <v>611</v>
      </c>
      <c r="F289" s="47">
        <v>226328.75</v>
      </c>
      <c r="G289" s="15" t="s">
        <v>11</v>
      </c>
      <c r="H289" s="24" t="s">
        <v>601</v>
      </c>
      <c r="I289" s="50" t="s">
        <v>631</v>
      </c>
      <c r="J289" s="47">
        <v>226328.75</v>
      </c>
    </row>
    <row r="290" spans="1:11" ht="60.75" thickBot="1">
      <c r="A290" s="80" t="s">
        <v>991</v>
      </c>
      <c r="B290" s="15" t="s">
        <v>1498</v>
      </c>
      <c r="C290" s="34" t="s">
        <v>657</v>
      </c>
      <c r="D290" s="15" t="s">
        <v>25</v>
      </c>
      <c r="E290" s="50" t="s">
        <v>315</v>
      </c>
      <c r="F290" s="47">
        <v>22208</v>
      </c>
      <c r="G290" s="15" t="s">
        <v>11</v>
      </c>
      <c r="H290" s="24" t="s">
        <v>20</v>
      </c>
      <c r="I290" s="50" t="s">
        <v>632</v>
      </c>
      <c r="J290" s="17">
        <v>22208</v>
      </c>
    </row>
    <row r="291" spans="1:11" ht="60.75" thickBot="1">
      <c r="A291" s="80" t="s">
        <v>992</v>
      </c>
      <c r="B291" s="15" t="s">
        <v>1499</v>
      </c>
      <c r="C291" s="34" t="s">
        <v>657</v>
      </c>
      <c r="D291" s="15" t="s">
        <v>25</v>
      </c>
      <c r="E291" s="36" t="s">
        <v>315</v>
      </c>
      <c r="F291" s="47">
        <v>98512.68</v>
      </c>
      <c r="G291" s="15" t="s">
        <v>11</v>
      </c>
      <c r="H291" s="34" t="s">
        <v>24</v>
      </c>
      <c r="I291" s="34" t="s">
        <v>632</v>
      </c>
      <c r="J291" s="17">
        <v>98512.68</v>
      </c>
      <c r="K291" s="52"/>
    </row>
    <row r="292" spans="1:11" ht="60.75" thickBot="1">
      <c r="A292" s="80" t="s">
        <v>993</v>
      </c>
      <c r="B292" s="15" t="s">
        <v>1500</v>
      </c>
      <c r="C292" s="34" t="s">
        <v>657</v>
      </c>
      <c r="D292" s="15" t="s">
        <v>25</v>
      </c>
      <c r="E292" s="36" t="s">
        <v>612</v>
      </c>
      <c r="F292" s="47">
        <v>8575</v>
      </c>
      <c r="G292" s="15" t="s">
        <v>11</v>
      </c>
      <c r="H292" s="24" t="s">
        <v>78</v>
      </c>
      <c r="I292" s="34" t="s">
        <v>628</v>
      </c>
      <c r="J292" s="17">
        <v>8575</v>
      </c>
    </row>
    <row r="293" spans="1:11" ht="60.75" thickBot="1">
      <c r="A293" s="80" t="s">
        <v>994</v>
      </c>
      <c r="B293" s="15" t="s">
        <v>1501</v>
      </c>
      <c r="C293" s="34" t="s">
        <v>658</v>
      </c>
      <c r="D293" s="15" t="s">
        <v>25</v>
      </c>
      <c r="E293" s="36" t="s">
        <v>317</v>
      </c>
      <c r="F293" s="47">
        <v>62306.9</v>
      </c>
      <c r="G293" s="15" t="s">
        <v>39</v>
      </c>
      <c r="H293" s="34" t="s">
        <v>595</v>
      </c>
      <c r="I293" s="36" t="s">
        <v>669</v>
      </c>
      <c r="J293" s="68">
        <v>62306.9</v>
      </c>
      <c r="K293" s="52"/>
    </row>
    <row r="294" spans="1:11" ht="45.75" thickBot="1">
      <c r="A294" s="80" t="s">
        <v>995</v>
      </c>
      <c r="B294" s="15" t="s">
        <v>1502</v>
      </c>
      <c r="C294" s="34" t="s">
        <v>659</v>
      </c>
      <c r="D294" s="15" t="s">
        <v>25</v>
      </c>
      <c r="E294" s="36" t="s">
        <v>244</v>
      </c>
      <c r="F294" s="47">
        <v>144497.60000000001</v>
      </c>
      <c r="G294" s="15" t="s">
        <v>11</v>
      </c>
      <c r="H294" s="24" t="s">
        <v>602</v>
      </c>
      <c r="I294" s="36" t="s">
        <v>633</v>
      </c>
      <c r="J294" s="17">
        <v>144497.60000000001</v>
      </c>
    </row>
    <row r="295" spans="1:11" ht="60.75" thickBot="1">
      <c r="A295" s="80" t="s">
        <v>996</v>
      </c>
      <c r="B295" s="15" t="s">
        <v>1503</v>
      </c>
      <c r="C295" s="34" t="s">
        <v>659</v>
      </c>
      <c r="D295" s="15" t="s">
        <v>25</v>
      </c>
      <c r="E295" s="50" t="s">
        <v>613</v>
      </c>
      <c r="F295" s="47">
        <v>44369.96</v>
      </c>
      <c r="G295" s="15" t="s">
        <v>11</v>
      </c>
      <c r="H295" s="24" t="s">
        <v>603</v>
      </c>
      <c r="I295" s="36" t="s">
        <v>670</v>
      </c>
      <c r="J295" s="47">
        <v>44369.96</v>
      </c>
    </row>
    <row r="296" spans="1:11" ht="60.75" thickBot="1">
      <c r="A296" s="80" t="s">
        <v>997</v>
      </c>
      <c r="B296" s="15" t="s">
        <v>1504</v>
      </c>
      <c r="C296" s="34" t="s">
        <v>660</v>
      </c>
      <c r="D296" s="15" t="s">
        <v>25</v>
      </c>
      <c r="E296" s="50" t="s">
        <v>244</v>
      </c>
      <c r="F296" s="47">
        <v>93750</v>
      </c>
      <c r="G296" s="15" t="s">
        <v>11</v>
      </c>
      <c r="H296" s="24" t="s">
        <v>601</v>
      </c>
      <c r="I296" s="50" t="s">
        <v>633</v>
      </c>
      <c r="J296" s="68">
        <v>93750</v>
      </c>
    </row>
    <row r="297" spans="1:11" ht="45.75" thickBot="1">
      <c r="A297" s="80" t="s">
        <v>998</v>
      </c>
      <c r="B297" s="15" t="s">
        <v>1505</v>
      </c>
      <c r="C297" s="63" t="s">
        <v>671</v>
      </c>
      <c r="D297" s="15" t="s">
        <v>25</v>
      </c>
      <c r="E297" s="15" t="s">
        <v>673</v>
      </c>
      <c r="F297" s="17">
        <v>108807.3</v>
      </c>
      <c r="G297" s="2" t="s">
        <v>30</v>
      </c>
      <c r="H297" s="2" t="s">
        <v>33</v>
      </c>
      <c r="I297" s="2" t="s">
        <v>55</v>
      </c>
      <c r="J297" s="17">
        <v>108807.3</v>
      </c>
    </row>
    <row r="298" spans="1:11" ht="30.75" thickBot="1">
      <c r="A298" s="80" t="s">
        <v>999</v>
      </c>
      <c r="B298" s="15" t="s">
        <v>1506</v>
      </c>
      <c r="C298" s="63" t="s">
        <v>672</v>
      </c>
      <c r="D298" s="15" t="s">
        <v>25</v>
      </c>
      <c r="E298" s="15" t="s">
        <v>236</v>
      </c>
      <c r="F298" s="17">
        <v>35408.06</v>
      </c>
      <c r="G298" s="2" t="s">
        <v>30</v>
      </c>
      <c r="H298" s="2" t="s">
        <v>38</v>
      </c>
      <c r="I298" s="2" t="s">
        <v>55</v>
      </c>
      <c r="J298" s="17">
        <v>35408.06</v>
      </c>
    </row>
    <row r="299" spans="1:11" ht="30.75" thickBot="1">
      <c r="A299" s="80" t="s">
        <v>1000</v>
      </c>
      <c r="B299" s="15" t="s">
        <v>1507</v>
      </c>
      <c r="C299" s="63" t="s">
        <v>675</v>
      </c>
      <c r="D299" s="15" t="s">
        <v>25</v>
      </c>
      <c r="E299" s="15" t="s">
        <v>674</v>
      </c>
      <c r="F299" s="17">
        <v>98843.22</v>
      </c>
      <c r="G299" s="2" t="s">
        <v>30</v>
      </c>
      <c r="H299" s="2" t="s">
        <v>38</v>
      </c>
      <c r="I299" s="2" t="s">
        <v>55</v>
      </c>
      <c r="J299" s="17">
        <v>98843.22</v>
      </c>
    </row>
    <row r="300" spans="1:11" ht="30.75" thickBot="1">
      <c r="A300" s="80" t="s">
        <v>1001</v>
      </c>
      <c r="B300" s="15" t="s">
        <v>1508</v>
      </c>
      <c r="C300" s="63" t="s">
        <v>676</v>
      </c>
      <c r="D300" s="15" t="s">
        <v>25</v>
      </c>
      <c r="E300" s="15" t="s">
        <v>674</v>
      </c>
      <c r="F300" s="17">
        <v>104081.88</v>
      </c>
      <c r="G300" s="2" t="s">
        <v>30</v>
      </c>
      <c r="H300" s="2" t="s">
        <v>14</v>
      </c>
      <c r="I300" s="2" t="s">
        <v>55</v>
      </c>
      <c r="J300" s="17">
        <v>104081.88</v>
      </c>
    </row>
    <row r="301" spans="1:11" ht="45.75" thickBot="1">
      <c r="A301" s="80" t="s">
        <v>1002</v>
      </c>
      <c r="B301" s="15" t="s">
        <v>1509</v>
      </c>
      <c r="C301" s="34" t="s">
        <v>677</v>
      </c>
      <c r="D301" s="15" t="s">
        <v>25</v>
      </c>
      <c r="E301" s="50" t="s">
        <v>678</v>
      </c>
      <c r="F301" s="47">
        <v>41650</v>
      </c>
      <c r="G301" s="15" t="s">
        <v>11</v>
      </c>
      <c r="H301" s="24" t="s">
        <v>681</v>
      </c>
      <c r="I301" s="50" t="s">
        <v>682</v>
      </c>
      <c r="J301" s="47">
        <v>41650</v>
      </c>
    </row>
    <row r="302" spans="1:11" ht="45.75" thickBot="1">
      <c r="A302" s="80" t="s">
        <v>1003</v>
      </c>
      <c r="B302" s="15" t="s">
        <v>1510</v>
      </c>
      <c r="C302" s="34" t="s">
        <v>677</v>
      </c>
      <c r="D302" s="15" t="s">
        <v>25</v>
      </c>
      <c r="E302" s="50" t="s">
        <v>679</v>
      </c>
      <c r="F302" s="47">
        <v>160587.5</v>
      </c>
      <c r="G302" s="15" t="s">
        <v>11</v>
      </c>
      <c r="H302" s="24" t="s">
        <v>57</v>
      </c>
      <c r="I302" s="50" t="s">
        <v>683</v>
      </c>
      <c r="J302" s="47">
        <v>160587.5</v>
      </c>
    </row>
    <row r="303" spans="1:11" ht="45.75" thickBot="1">
      <c r="A303" s="80" t="s">
        <v>1004</v>
      </c>
      <c r="B303" s="15" t="s">
        <v>1511</v>
      </c>
      <c r="C303" s="34" t="s">
        <v>677</v>
      </c>
      <c r="D303" s="15" t="s">
        <v>25</v>
      </c>
      <c r="E303" s="50" t="s">
        <v>680</v>
      </c>
      <c r="F303" s="47">
        <v>33474.379999999997</v>
      </c>
      <c r="G303" s="15" t="s">
        <v>11</v>
      </c>
      <c r="H303" s="24" t="s">
        <v>14</v>
      </c>
      <c r="I303" s="50" t="s">
        <v>684</v>
      </c>
      <c r="J303" s="47">
        <v>33474.379999999997</v>
      </c>
    </row>
    <row r="304" spans="1:11" ht="60.75" thickBot="1">
      <c r="A304" s="80" t="s">
        <v>1005</v>
      </c>
      <c r="B304" s="15" t="s">
        <v>1512</v>
      </c>
      <c r="C304" s="34" t="s">
        <v>698</v>
      </c>
      <c r="D304" s="15" t="s">
        <v>25</v>
      </c>
      <c r="E304" s="50" t="s">
        <v>696</v>
      </c>
      <c r="F304" s="47">
        <v>112500</v>
      </c>
      <c r="G304" s="15" t="s">
        <v>11</v>
      </c>
      <c r="H304" s="24" t="s">
        <v>37</v>
      </c>
      <c r="I304" s="50" t="s">
        <v>697</v>
      </c>
      <c r="J304" s="69">
        <v>112500</v>
      </c>
    </row>
    <row r="305" spans="1:10" ht="45.75" thickBot="1">
      <c r="A305" s="80" t="s">
        <v>1006</v>
      </c>
      <c r="B305" s="15" t="s">
        <v>1513</v>
      </c>
      <c r="C305" s="34" t="s">
        <v>742</v>
      </c>
      <c r="D305" s="15" t="s">
        <v>25</v>
      </c>
      <c r="E305" s="50" t="s">
        <v>329</v>
      </c>
      <c r="F305" s="47">
        <v>33750</v>
      </c>
      <c r="G305" s="15" t="s">
        <v>11</v>
      </c>
      <c r="H305" s="24" t="s">
        <v>743</v>
      </c>
      <c r="I305" s="50" t="s">
        <v>744</v>
      </c>
      <c r="J305" s="47">
        <v>33750</v>
      </c>
    </row>
    <row r="306" spans="1:10" ht="60.75" thickBot="1">
      <c r="A306" s="80" t="s">
        <v>1007</v>
      </c>
      <c r="B306" s="15" t="s">
        <v>1514</v>
      </c>
      <c r="C306" s="34" t="s">
        <v>722</v>
      </c>
      <c r="D306" s="15" t="s">
        <v>25</v>
      </c>
      <c r="E306" s="50" t="s">
        <v>706</v>
      </c>
      <c r="F306" s="47">
        <v>127806.25</v>
      </c>
      <c r="G306" s="15" t="s">
        <v>11</v>
      </c>
      <c r="H306" s="24" t="s">
        <v>85</v>
      </c>
      <c r="I306" s="50" t="s">
        <v>723</v>
      </c>
      <c r="J306" s="47">
        <v>127806.25</v>
      </c>
    </row>
    <row r="307" spans="1:10" ht="60.75" thickBot="1">
      <c r="A307" s="80" t="s">
        <v>1008</v>
      </c>
      <c r="B307" s="15" t="s">
        <v>1515</v>
      </c>
      <c r="C307" s="34" t="s">
        <v>722</v>
      </c>
      <c r="D307" s="15" t="s">
        <v>25</v>
      </c>
      <c r="E307" s="50" t="s">
        <v>712</v>
      </c>
      <c r="F307" s="47">
        <v>27731.25</v>
      </c>
      <c r="G307" s="15" t="s">
        <v>11</v>
      </c>
      <c r="H307" s="24" t="s">
        <v>724</v>
      </c>
      <c r="I307" s="50" t="s">
        <v>713</v>
      </c>
      <c r="J307" s="47">
        <v>27731.25</v>
      </c>
    </row>
    <row r="308" spans="1:10" ht="60.75" thickBot="1">
      <c r="A308" s="80" t="s">
        <v>1009</v>
      </c>
      <c r="B308" s="15" t="s">
        <v>1516</v>
      </c>
      <c r="C308" s="34" t="s">
        <v>725</v>
      </c>
      <c r="D308" s="15" t="s">
        <v>25</v>
      </c>
      <c r="E308" s="50" t="s">
        <v>720</v>
      </c>
      <c r="F308" s="47">
        <v>118125</v>
      </c>
      <c r="G308" s="15" t="s">
        <v>189</v>
      </c>
      <c r="H308" s="24" t="s">
        <v>37</v>
      </c>
      <c r="I308" s="50" t="s">
        <v>726</v>
      </c>
      <c r="J308" s="69">
        <v>118125</v>
      </c>
    </row>
    <row r="309" spans="1:10" ht="60.75" thickBot="1">
      <c r="A309" s="80" t="s">
        <v>1010</v>
      </c>
      <c r="B309" s="15" t="s">
        <v>1517</v>
      </c>
      <c r="C309" s="34" t="s">
        <v>727</v>
      </c>
      <c r="D309" s="15" t="s">
        <v>25</v>
      </c>
      <c r="E309" s="50" t="s">
        <v>668</v>
      </c>
      <c r="F309" s="47">
        <v>4000.5</v>
      </c>
      <c r="G309" s="15" t="s">
        <v>11</v>
      </c>
      <c r="H309" s="24" t="s">
        <v>37</v>
      </c>
      <c r="I309" s="50" t="s">
        <v>714</v>
      </c>
      <c r="J309" s="47">
        <v>4000.5</v>
      </c>
    </row>
    <row r="310" spans="1:10" ht="45.75" thickBot="1">
      <c r="A310" s="80" t="s">
        <v>1011</v>
      </c>
      <c r="B310" s="15" t="s">
        <v>1518</v>
      </c>
      <c r="C310" s="34" t="s">
        <v>728</v>
      </c>
      <c r="D310" s="15" t="s">
        <v>25</v>
      </c>
      <c r="E310" s="50" t="s">
        <v>387</v>
      </c>
      <c r="F310" s="47">
        <v>121413.6</v>
      </c>
      <c r="G310" s="15" t="s">
        <v>11</v>
      </c>
      <c r="H310" s="24" t="s">
        <v>58</v>
      </c>
      <c r="I310" s="50" t="s">
        <v>729</v>
      </c>
      <c r="J310" s="47">
        <v>121413.6</v>
      </c>
    </row>
    <row r="311" spans="1:10" ht="30.75" thickBot="1">
      <c r="A311" s="80" t="s">
        <v>1012</v>
      </c>
      <c r="B311" s="15" t="s">
        <v>1519</v>
      </c>
      <c r="C311" s="60"/>
      <c r="D311" s="15" t="s">
        <v>10</v>
      </c>
      <c r="E311" s="36" t="s">
        <v>685</v>
      </c>
      <c r="F311" s="47">
        <v>1254137.8600000001</v>
      </c>
      <c r="G311" s="15" t="s">
        <v>686</v>
      </c>
      <c r="H311" s="34" t="s">
        <v>114</v>
      </c>
      <c r="I311" s="36" t="s">
        <v>616</v>
      </c>
      <c r="J311" s="47">
        <v>1254137.8600000001</v>
      </c>
    </row>
    <row r="312" spans="1:10" ht="45.75" thickBot="1">
      <c r="A312" s="80" t="s">
        <v>1013</v>
      </c>
      <c r="B312" s="15" t="s">
        <v>1520</v>
      </c>
      <c r="C312" s="67" t="s">
        <v>691</v>
      </c>
      <c r="D312" s="15" t="s">
        <v>10</v>
      </c>
      <c r="E312" s="64" t="s">
        <v>123</v>
      </c>
      <c r="F312" s="65">
        <v>446706.25</v>
      </c>
      <c r="G312" s="15" t="s">
        <v>163</v>
      </c>
      <c r="H312" s="66" t="s">
        <v>61</v>
      </c>
      <c r="I312" s="64" t="s">
        <v>394</v>
      </c>
      <c r="J312" s="68">
        <v>446706.25</v>
      </c>
    </row>
    <row r="313" spans="1:10" ht="45.75" thickBot="1">
      <c r="A313" s="80" t="s">
        <v>1014</v>
      </c>
      <c r="B313" s="15" t="s">
        <v>1521</v>
      </c>
      <c r="C313" s="70" t="s">
        <v>379</v>
      </c>
      <c r="D313" s="15" t="s">
        <v>10</v>
      </c>
      <c r="E313" s="64" t="s">
        <v>123</v>
      </c>
      <c r="F313" s="65">
        <v>148050</v>
      </c>
      <c r="G313" s="15" t="s">
        <v>11</v>
      </c>
      <c r="H313" s="66" t="s">
        <v>48</v>
      </c>
      <c r="I313" s="64" t="s">
        <v>689</v>
      </c>
      <c r="J313" s="65">
        <v>148050</v>
      </c>
    </row>
    <row r="314" spans="1:10" ht="45.75" thickBot="1">
      <c r="A314" s="80" t="s">
        <v>1015</v>
      </c>
      <c r="B314" s="15" t="s">
        <v>1522</v>
      </c>
      <c r="C314" s="70" t="s">
        <v>379</v>
      </c>
      <c r="D314" s="15" t="s">
        <v>10</v>
      </c>
      <c r="E314" s="64" t="s">
        <v>679</v>
      </c>
      <c r="F314" s="65">
        <v>185465.7</v>
      </c>
      <c r="G314" s="15" t="s">
        <v>11</v>
      </c>
      <c r="H314" s="66" t="s">
        <v>28</v>
      </c>
      <c r="I314" s="64" t="s">
        <v>683</v>
      </c>
      <c r="J314" s="65">
        <v>185465.7</v>
      </c>
    </row>
    <row r="315" spans="1:10" ht="45.75" thickBot="1">
      <c r="A315" s="80" t="s">
        <v>1016</v>
      </c>
      <c r="B315" s="15" t="s">
        <v>1523</v>
      </c>
      <c r="C315" s="67" t="s">
        <v>692</v>
      </c>
      <c r="D315" s="15" t="s">
        <v>10</v>
      </c>
      <c r="E315" s="64" t="s">
        <v>688</v>
      </c>
      <c r="F315" s="65">
        <v>405463.9</v>
      </c>
      <c r="G315" s="15" t="s">
        <v>11</v>
      </c>
      <c r="H315" s="66" t="s">
        <v>687</v>
      </c>
      <c r="I315" s="64" t="s">
        <v>690</v>
      </c>
      <c r="J315" s="65">
        <v>405463.9</v>
      </c>
    </row>
    <row r="316" spans="1:10" ht="45.75" thickBot="1">
      <c r="A316" s="80" t="s">
        <v>1017</v>
      </c>
      <c r="B316" s="15" t="s">
        <v>1524</v>
      </c>
      <c r="C316" s="67" t="s">
        <v>705</v>
      </c>
      <c r="D316" s="15" t="s">
        <v>10</v>
      </c>
      <c r="E316" s="64" t="s">
        <v>706</v>
      </c>
      <c r="F316" s="65">
        <v>1034268.18</v>
      </c>
      <c r="G316" s="15" t="s">
        <v>11</v>
      </c>
      <c r="H316" s="66" t="s">
        <v>53</v>
      </c>
      <c r="I316" s="64" t="s">
        <v>704</v>
      </c>
      <c r="J316" s="65">
        <v>1034268.18</v>
      </c>
    </row>
    <row r="317" spans="1:10" ht="45.75" thickBot="1">
      <c r="A317" s="80" t="s">
        <v>1018</v>
      </c>
      <c r="B317" s="15" t="s">
        <v>1525</v>
      </c>
      <c r="C317" s="67" t="s">
        <v>692</v>
      </c>
      <c r="D317" s="15" t="s">
        <v>10</v>
      </c>
      <c r="E317" s="64" t="s">
        <v>707</v>
      </c>
      <c r="F317" s="65">
        <v>220042.08</v>
      </c>
      <c r="G317" s="15" t="s">
        <v>11</v>
      </c>
      <c r="H317" s="66" t="s">
        <v>699</v>
      </c>
      <c r="I317" s="64" t="s">
        <v>710</v>
      </c>
      <c r="J317" s="65">
        <v>220042.08</v>
      </c>
    </row>
    <row r="318" spans="1:10" ht="45.75" thickBot="1">
      <c r="A318" s="80" t="s">
        <v>1019</v>
      </c>
      <c r="B318" s="15" t="s">
        <v>1526</v>
      </c>
      <c r="C318" s="67" t="s">
        <v>692</v>
      </c>
      <c r="D318" s="15" t="s">
        <v>10</v>
      </c>
      <c r="E318" s="64" t="s">
        <v>251</v>
      </c>
      <c r="F318" s="65">
        <v>145317.15</v>
      </c>
      <c r="G318" s="15" t="s">
        <v>11</v>
      </c>
      <c r="H318" s="66" t="s">
        <v>708</v>
      </c>
      <c r="I318" s="64" t="s">
        <v>709</v>
      </c>
      <c r="J318" s="65">
        <v>145317.15</v>
      </c>
    </row>
    <row r="319" spans="1:10" ht="45.75" thickBot="1">
      <c r="A319" s="80" t="s">
        <v>1020</v>
      </c>
      <c r="B319" s="15" t="s">
        <v>1527</v>
      </c>
      <c r="C319" s="67" t="s">
        <v>694</v>
      </c>
      <c r="D319" s="15" t="s">
        <v>10</v>
      </c>
      <c r="E319" s="64" t="s">
        <v>707</v>
      </c>
      <c r="F319" s="65">
        <v>311723.95</v>
      </c>
      <c r="G319" s="15" t="s">
        <v>11</v>
      </c>
      <c r="H319" s="66" t="s">
        <v>37</v>
      </c>
      <c r="I319" s="64" t="s">
        <v>710</v>
      </c>
      <c r="J319" s="65">
        <v>311723.95</v>
      </c>
    </row>
    <row r="320" spans="1:10" ht="45.75" thickBot="1">
      <c r="A320" s="80" t="s">
        <v>1021</v>
      </c>
      <c r="B320" s="15" t="s">
        <v>1528</v>
      </c>
      <c r="C320" s="67" t="s">
        <v>694</v>
      </c>
      <c r="D320" s="15" t="s">
        <v>10</v>
      </c>
      <c r="E320" s="64" t="s">
        <v>262</v>
      </c>
      <c r="F320" s="65">
        <v>87400.4</v>
      </c>
      <c r="G320" s="15" t="s">
        <v>11</v>
      </c>
      <c r="H320" s="66" t="s">
        <v>28</v>
      </c>
      <c r="I320" s="64" t="s">
        <v>711</v>
      </c>
      <c r="J320" s="65">
        <v>87400.4</v>
      </c>
    </row>
    <row r="321" spans="1:10" ht="45.75" thickBot="1">
      <c r="A321" s="80" t="s">
        <v>1022</v>
      </c>
      <c r="B321" s="15" t="s">
        <v>1529</v>
      </c>
      <c r="C321" s="67" t="s">
        <v>692</v>
      </c>
      <c r="D321" s="15" t="s">
        <v>10</v>
      </c>
      <c r="E321" s="64" t="s">
        <v>712</v>
      </c>
      <c r="F321" s="65">
        <v>17289</v>
      </c>
      <c r="G321" s="15" t="s">
        <v>11</v>
      </c>
      <c r="H321" s="66" t="s">
        <v>701</v>
      </c>
      <c r="I321" s="64" t="s">
        <v>713</v>
      </c>
      <c r="J321" s="68">
        <v>17289</v>
      </c>
    </row>
    <row r="322" spans="1:10" ht="45.75" thickBot="1">
      <c r="A322" s="80" t="s">
        <v>1023</v>
      </c>
      <c r="B322" s="15" t="s">
        <v>1530</v>
      </c>
      <c r="C322" s="67" t="s">
        <v>694</v>
      </c>
      <c r="D322" s="15" t="s">
        <v>10</v>
      </c>
      <c r="E322" s="64" t="s">
        <v>668</v>
      </c>
      <c r="F322" s="65">
        <v>95541.64</v>
      </c>
      <c r="G322" s="15" t="s">
        <v>11</v>
      </c>
      <c r="H322" s="66" t="s">
        <v>116</v>
      </c>
      <c r="I322" s="64" t="s">
        <v>714</v>
      </c>
      <c r="J322" s="65">
        <v>95541.64</v>
      </c>
    </row>
    <row r="323" spans="1:10" ht="45.75" thickBot="1">
      <c r="A323" s="80" t="s">
        <v>1024</v>
      </c>
      <c r="B323" s="15" t="s">
        <v>1531</v>
      </c>
      <c r="C323" s="67" t="s">
        <v>692</v>
      </c>
      <c r="D323" s="15" t="s">
        <v>10</v>
      </c>
      <c r="E323" s="64" t="s">
        <v>715</v>
      </c>
      <c r="F323" s="65">
        <v>41457.5</v>
      </c>
      <c r="G323" s="15" t="s">
        <v>11</v>
      </c>
      <c r="H323" s="66" t="s">
        <v>716</v>
      </c>
      <c r="I323" s="64" t="s">
        <v>717</v>
      </c>
      <c r="J323" s="68">
        <v>41457.5</v>
      </c>
    </row>
    <row r="324" spans="1:10" ht="45.75" thickBot="1">
      <c r="A324" s="80" t="s">
        <v>1025</v>
      </c>
      <c r="B324" s="15" t="s">
        <v>1532</v>
      </c>
      <c r="C324" s="67" t="s">
        <v>719</v>
      </c>
      <c r="D324" s="15" t="s">
        <v>10</v>
      </c>
      <c r="E324" s="64" t="s">
        <v>720</v>
      </c>
      <c r="F324" s="65">
        <v>686643.75</v>
      </c>
      <c r="G324" s="15" t="s">
        <v>11</v>
      </c>
      <c r="H324" s="66" t="s">
        <v>718</v>
      </c>
      <c r="I324" s="64" t="s">
        <v>721</v>
      </c>
      <c r="J324" s="68">
        <v>686643.75</v>
      </c>
    </row>
    <row r="325" spans="1:10" ht="60.75" thickBot="1">
      <c r="A325" s="80" t="s">
        <v>1026</v>
      </c>
      <c r="B325" s="15" t="s">
        <v>1533</v>
      </c>
      <c r="C325" s="67" t="s">
        <v>692</v>
      </c>
      <c r="D325" s="15" t="s">
        <v>10</v>
      </c>
      <c r="E325" s="50" t="s">
        <v>678</v>
      </c>
      <c r="F325" s="47">
        <v>810927.8</v>
      </c>
      <c r="G325" s="15" t="s">
        <v>66</v>
      </c>
      <c r="H325" s="66" t="s">
        <v>687</v>
      </c>
      <c r="I325" s="50" t="s">
        <v>693</v>
      </c>
      <c r="J325" s="68">
        <v>0</v>
      </c>
    </row>
    <row r="326" spans="1:10" ht="60.75" thickBot="1">
      <c r="A326" s="80" t="s">
        <v>1027</v>
      </c>
      <c r="B326" s="15" t="s">
        <v>1534</v>
      </c>
      <c r="C326" s="34" t="s">
        <v>694</v>
      </c>
      <c r="D326" s="15" t="s">
        <v>10</v>
      </c>
      <c r="E326" s="50" t="s">
        <v>124</v>
      </c>
      <c r="F326" s="47">
        <v>191083.28</v>
      </c>
      <c r="G326" s="15" t="s">
        <v>66</v>
      </c>
      <c r="H326" s="24" t="s">
        <v>116</v>
      </c>
      <c r="I326" s="50" t="s">
        <v>695</v>
      </c>
      <c r="J326" s="68">
        <v>0</v>
      </c>
    </row>
    <row r="327" spans="1:10" ht="60.75" thickBot="1">
      <c r="A327" s="80" t="s">
        <v>1028</v>
      </c>
      <c r="B327" s="15" t="s">
        <v>1535</v>
      </c>
      <c r="C327" s="34" t="s">
        <v>692</v>
      </c>
      <c r="D327" s="15" t="s">
        <v>10</v>
      </c>
      <c r="E327" s="50" t="s">
        <v>696</v>
      </c>
      <c r="F327" s="47">
        <v>440084.15</v>
      </c>
      <c r="G327" s="15" t="s">
        <v>66</v>
      </c>
      <c r="H327" s="24" t="s">
        <v>699</v>
      </c>
      <c r="I327" s="50" t="s">
        <v>700</v>
      </c>
      <c r="J327" s="17">
        <v>0</v>
      </c>
    </row>
    <row r="328" spans="1:10" ht="60.75" thickBot="1">
      <c r="A328" s="80" t="s">
        <v>1029</v>
      </c>
      <c r="B328" s="15" t="s">
        <v>1536</v>
      </c>
      <c r="C328" s="34" t="s">
        <v>694</v>
      </c>
      <c r="D328" s="15" t="s">
        <v>10</v>
      </c>
      <c r="E328" s="50" t="s">
        <v>124</v>
      </c>
      <c r="F328" s="47">
        <v>174800.81</v>
      </c>
      <c r="G328" s="15" t="s">
        <v>66</v>
      </c>
      <c r="H328" s="24" t="s">
        <v>28</v>
      </c>
      <c r="I328" s="50" t="s">
        <v>695</v>
      </c>
      <c r="J328" s="17">
        <v>0</v>
      </c>
    </row>
    <row r="329" spans="1:10" ht="60.75" thickBot="1">
      <c r="A329" s="80" t="s">
        <v>1030</v>
      </c>
      <c r="B329" s="15" t="s">
        <v>1537</v>
      </c>
      <c r="C329" s="34" t="s">
        <v>692</v>
      </c>
      <c r="D329" s="15" t="s">
        <v>10</v>
      </c>
      <c r="E329" s="50" t="s">
        <v>251</v>
      </c>
      <c r="F329" s="47">
        <v>34578</v>
      </c>
      <c r="G329" s="15" t="s">
        <v>66</v>
      </c>
      <c r="H329" s="24" t="s">
        <v>701</v>
      </c>
      <c r="I329" s="50" t="s">
        <v>702</v>
      </c>
      <c r="J329" s="17">
        <v>0</v>
      </c>
    </row>
    <row r="330" spans="1:10" ht="60.75" thickBot="1">
      <c r="A330" s="80" t="s">
        <v>1031</v>
      </c>
      <c r="B330" s="15" t="s">
        <v>1538</v>
      </c>
      <c r="C330" s="34" t="s">
        <v>694</v>
      </c>
      <c r="D330" s="15" t="s">
        <v>10</v>
      </c>
      <c r="E330" s="50" t="s">
        <v>124</v>
      </c>
      <c r="F330" s="47">
        <v>623447.9</v>
      </c>
      <c r="G330" s="15" t="s">
        <v>66</v>
      </c>
      <c r="H330" s="24" t="s">
        <v>37</v>
      </c>
      <c r="I330" s="50" t="s">
        <v>703</v>
      </c>
      <c r="J330" s="17">
        <v>0</v>
      </c>
    </row>
    <row r="331" spans="1:10" ht="60.75" thickBot="1">
      <c r="A331" s="80" t="s">
        <v>1032</v>
      </c>
      <c r="B331" s="15" t="s">
        <v>1539</v>
      </c>
      <c r="C331" s="34" t="s">
        <v>705</v>
      </c>
      <c r="D331" s="15" t="s">
        <v>10</v>
      </c>
      <c r="E331" s="50" t="s">
        <v>706</v>
      </c>
      <c r="F331" s="47">
        <v>3102804.54</v>
      </c>
      <c r="G331" s="15" t="s">
        <v>730</v>
      </c>
      <c r="H331" s="24" t="s">
        <v>53</v>
      </c>
      <c r="I331" s="50" t="s">
        <v>731</v>
      </c>
      <c r="J331" s="17">
        <v>0</v>
      </c>
    </row>
    <row r="332" spans="1:10" ht="60.75" thickBot="1">
      <c r="A332" s="80" t="s">
        <v>1033</v>
      </c>
      <c r="B332" s="15" t="s">
        <v>1540</v>
      </c>
      <c r="C332" s="34" t="s">
        <v>692</v>
      </c>
      <c r="D332" s="15" t="s">
        <v>10</v>
      </c>
      <c r="E332" s="50" t="s">
        <v>329</v>
      </c>
      <c r="F332" s="47">
        <v>82915</v>
      </c>
      <c r="G332" s="15" t="s">
        <v>66</v>
      </c>
      <c r="H332" s="24" t="s">
        <v>716</v>
      </c>
      <c r="I332" s="50" t="s">
        <v>732</v>
      </c>
      <c r="J332" s="17">
        <v>0</v>
      </c>
    </row>
    <row r="333" spans="1:10" ht="60.75" thickBot="1">
      <c r="A333" s="80" t="s">
        <v>1034</v>
      </c>
      <c r="B333" s="15" t="s">
        <v>1541</v>
      </c>
      <c r="C333" s="34" t="s">
        <v>692</v>
      </c>
      <c r="D333" s="15" t="s">
        <v>10</v>
      </c>
      <c r="E333" s="50" t="s">
        <v>251</v>
      </c>
      <c r="F333" s="47">
        <v>290634.3</v>
      </c>
      <c r="G333" s="15" t="s">
        <v>66</v>
      </c>
      <c r="H333" s="24" t="s">
        <v>708</v>
      </c>
      <c r="I333" s="50" t="s">
        <v>702</v>
      </c>
      <c r="J333" s="17">
        <v>0</v>
      </c>
    </row>
    <row r="334" spans="1:10" ht="60.75" thickBot="1">
      <c r="A334" s="80" t="s">
        <v>1035</v>
      </c>
      <c r="B334" s="15" t="s">
        <v>1542</v>
      </c>
      <c r="C334" s="34" t="s">
        <v>692</v>
      </c>
      <c r="D334" s="15" t="s">
        <v>10</v>
      </c>
      <c r="E334" s="50" t="s">
        <v>733</v>
      </c>
      <c r="F334" s="47">
        <v>95340</v>
      </c>
      <c r="G334" s="15" t="s">
        <v>66</v>
      </c>
      <c r="H334" s="24" t="s">
        <v>734</v>
      </c>
      <c r="I334" s="50" t="s">
        <v>735</v>
      </c>
      <c r="J334" s="17">
        <v>0</v>
      </c>
    </row>
    <row r="335" spans="1:10" ht="60.75" thickBot="1">
      <c r="A335" s="80" t="s">
        <v>1036</v>
      </c>
      <c r="B335" s="15" t="s">
        <v>1543</v>
      </c>
      <c r="C335" s="34" t="s">
        <v>692</v>
      </c>
      <c r="D335" s="15" t="s">
        <v>10</v>
      </c>
      <c r="E335" s="50" t="s">
        <v>707</v>
      </c>
      <c r="F335" s="47">
        <v>62956.83</v>
      </c>
      <c r="G335" s="15" t="s">
        <v>66</v>
      </c>
      <c r="H335" s="24" t="s">
        <v>736</v>
      </c>
      <c r="I335" s="50" t="s">
        <v>737</v>
      </c>
      <c r="J335" s="17">
        <v>0</v>
      </c>
    </row>
    <row r="336" spans="1:10" ht="60.75" thickBot="1">
      <c r="A336" s="80" t="s">
        <v>1037</v>
      </c>
      <c r="B336" s="15" t="s">
        <v>1544</v>
      </c>
      <c r="C336" s="34" t="s">
        <v>738</v>
      </c>
      <c r="D336" s="15" t="s">
        <v>10</v>
      </c>
      <c r="E336" s="50" t="s">
        <v>720</v>
      </c>
      <c r="F336" s="47">
        <v>614124.54</v>
      </c>
      <c r="G336" s="15" t="s">
        <v>66</v>
      </c>
      <c r="H336" s="24" t="s">
        <v>14</v>
      </c>
      <c r="I336" s="50" t="s">
        <v>739</v>
      </c>
      <c r="J336" s="17">
        <v>0</v>
      </c>
    </row>
    <row r="337" spans="1:10" ht="60.75" thickBot="1">
      <c r="A337" s="80" t="s">
        <v>1038</v>
      </c>
      <c r="B337" s="15" t="s">
        <v>1545</v>
      </c>
      <c r="C337" s="34" t="s">
        <v>738</v>
      </c>
      <c r="D337" s="15" t="s">
        <v>10</v>
      </c>
      <c r="E337" s="50" t="s">
        <v>347</v>
      </c>
      <c r="F337" s="47">
        <v>251199</v>
      </c>
      <c r="G337" s="15" t="s">
        <v>66</v>
      </c>
      <c r="H337" s="24" t="s">
        <v>180</v>
      </c>
      <c r="I337" s="50" t="s">
        <v>740</v>
      </c>
      <c r="J337" s="17">
        <v>0</v>
      </c>
    </row>
    <row r="338" spans="1:10" ht="60.75" thickBot="1">
      <c r="A338" s="80" t="s">
        <v>1039</v>
      </c>
      <c r="B338" s="15" t="s">
        <v>1546</v>
      </c>
      <c r="C338" s="34" t="s">
        <v>738</v>
      </c>
      <c r="D338" s="15" t="s">
        <v>10</v>
      </c>
      <c r="E338" s="50" t="s">
        <v>347</v>
      </c>
      <c r="F338" s="47">
        <v>10766.2</v>
      </c>
      <c r="G338" s="15" t="s">
        <v>66</v>
      </c>
      <c r="H338" s="24" t="s">
        <v>33</v>
      </c>
      <c r="I338" s="50" t="s">
        <v>740</v>
      </c>
      <c r="J338" s="17">
        <v>0</v>
      </c>
    </row>
    <row r="339" spans="1:10" ht="30.75" thickBot="1">
      <c r="A339" s="80" t="s">
        <v>1040</v>
      </c>
      <c r="B339" s="15" t="s">
        <v>1547</v>
      </c>
      <c r="C339" s="63" t="s">
        <v>745</v>
      </c>
      <c r="D339" s="15" t="s">
        <v>25</v>
      </c>
      <c r="E339" s="15" t="s">
        <v>746</v>
      </c>
      <c r="F339" s="17">
        <v>50957.19</v>
      </c>
      <c r="G339" s="2" t="s">
        <v>30</v>
      </c>
      <c r="H339" s="2" t="s">
        <v>38</v>
      </c>
      <c r="I339" s="2" t="s">
        <v>55</v>
      </c>
      <c r="J339" s="17">
        <v>50957.19</v>
      </c>
    </row>
    <row r="340" spans="1:10" ht="30.75" thickBot="1">
      <c r="A340" s="80" t="s">
        <v>1041</v>
      </c>
      <c r="B340" s="15" t="s">
        <v>1548</v>
      </c>
      <c r="C340" s="63" t="s">
        <v>747</v>
      </c>
      <c r="D340" s="15" t="s">
        <v>25</v>
      </c>
      <c r="E340" s="15" t="s">
        <v>436</v>
      </c>
      <c r="F340" s="17">
        <v>39030.71</v>
      </c>
      <c r="G340" s="2" t="s">
        <v>30</v>
      </c>
      <c r="H340" s="2" t="s">
        <v>14</v>
      </c>
      <c r="I340" s="2" t="s">
        <v>55</v>
      </c>
      <c r="J340" s="17">
        <v>39030.71</v>
      </c>
    </row>
    <row r="341" spans="1:10" ht="45.75" thickBot="1">
      <c r="A341" s="80" t="s">
        <v>1042</v>
      </c>
      <c r="B341" s="15" t="s">
        <v>1549</v>
      </c>
      <c r="C341" s="63" t="s">
        <v>748</v>
      </c>
      <c r="D341" s="15" t="s">
        <v>25</v>
      </c>
      <c r="E341" s="15" t="s">
        <v>749</v>
      </c>
      <c r="F341" s="17">
        <v>60127.33</v>
      </c>
      <c r="G341" s="2" t="s">
        <v>30</v>
      </c>
      <c r="H341" s="2" t="s">
        <v>33</v>
      </c>
      <c r="I341" s="2" t="s">
        <v>55</v>
      </c>
      <c r="J341" s="17">
        <v>60127.33</v>
      </c>
    </row>
    <row r="342" spans="1:10" ht="45.75" thickBot="1">
      <c r="A342" s="80" t="s">
        <v>1043</v>
      </c>
      <c r="B342" s="15" t="s">
        <v>1550</v>
      </c>
      <c r="C342" s="63" t="s">
        <v>750</v>
      </c>
      <c r="D342" s="15" t="s">
        <v>25</v>
      </c>
      <c r="E342" s="15" t="s">
        <v>751</v>
      </c>
      <c r="F342" s="17">
        <v>109744.74</v>
      </c>
      <c r="G342" s="2" t="s">
        <v>30</v>
      </c>
      <c r="H342" s="2" t="s">
        <v>33</v>
      </c>
      <c r="I342" s="2" t="s">
        <v>55</v>
      </c>
      <c r="J342" s="17">
        <v>109744.74</v>
      </c>
    </row>
    <row r="343" spans="1:10" ht="30.75" thickBot="1">
      <c r="A343" s="80" t="s">
        <v>1044</v>
      </c>
      <c r="B343" s="15" t="s">
        <v>1551</v>
      </c>
      <c r="C343" s="63" t="s">
        <v>752</v>
      </c>
      <c r="D343" s="15" t="s">
        <v>25</v>
      </c>
      <c r="E343" s="15" t="s">
        <v>751</v>
      </c>
      <c r="F343" s="17">
        <v>60701.51</v>
      </c>
      <c r="G343" s="2" t="s">
        <v>30</v>
      </c>
      <c r="H343" s="2" t="s">
        <v>38</v>
      </c>
      <c r="I343" s="2" t="s">
        <v>55</v>
      </c>
      <c r="J343" s="17">
        <v>60701.51</v>
      </c>
    </row>
    <row r="344" spans="1:10" ht="45.75" thickBot="1">
      <c r="A344" s="80" t="s">
        <v>1045</v>
      </c>
      <c r="B344" s="15" t="s">
        <v>1552</v>
      </c>
      <c r="C344" s="63" t="s">
        <v>759</v>
      </c>
      <c r="D344" s="15" t="s">
        <v>25</v>
      </c>
      <c r="E344" s="15" t="s">
        <v>760</v>
      </c>
      <c r="F344" s="17">
        <v>37585</v>
      </c>
      <c r="G344" s="2" t="s">
        <v>761</v>
      </c>
      <c r="H344" s="2" t="s">
        <v>165</v>
      </c>
      <c r="I344" s="2" t="s">
        <v>760</v>
      </c>
      <c r="J344" s="69">
        <v>37585</v>
      </c>
    </row>
    <row r="345" spans="1:10" ht="45.75" thickBot="1">
      <c r="A345" s="80" t="s">
        <v>1046</v>
      </c>
      <c r="B345" s="15" t="s">
        <v>1553</v>
      </c>
      <c r="C345" s="63" t="s">
        <v>753</v>
      </c>
      <c r="D345" s="15" t="s">
        <v>25</v>
      </c>
      <c r="E345" s="15" t="s">
        <v>755</v>
      </c>
      <c r="F345" s="17">
        <v>120481.25</v>
      </c>
      <c r="G345" s="2" t="s">
        <v>756</v>
      </c>
      <c r="H345" s="2" t="s">
        <v>757</v>
      </c>
      <c r="I345" s="2" t="s">
        <v>377</v>
      </c>
      <c r="J345" s="69">
        <v>120481.25</v>
      </c>
    </row>
    <row r="346" spans="1:10" ht="45.75" thickBot="1">
      <c r="A346" s="80" t="s">
        <v>1047</v>
      </c>
      <c r="B346" s="15" t="s">
        <v>1554</v>
      </c>
      <c r="C346" s="63" t="s">
        <v>758</v>
      </c>
      <c r="D346" s="15" t="s">
        <v>25</v>
      </c>
      <c r="E346" s="15" t="s">
        <v>754</v>
      </c>
      <c r="F346" s="17">
        <v>59850</v>
      </c>
      <c r="G346" s="2" t="s">
        <v>30</v>
      </c>
      <c r="H346" s="2" t="s">
        <v>58</v>
      </c>
      <c r="I346" s="2" t="s">
        <v>55</v>
      </c>
      <c r="J346" s="17">
        <v>59850</v>
      </c>
    </row>
    <row r="347" spans="1:10" ht="60.75" thickBot="1">
      <c r="A347" s="80" t="s">
        <v>1048</v>
      </c>
      <c r="B347" s="15" t="s">
        <v>1555</v>
      </c>
      <c r="C347" s="60"/>
      <c r="D347" s="15" t="s">
        <v>10</v>
      </c>
      <c r="E347" s="36" t="s">
        <v>418</v>
      </c>
      <c r="F347" s="47">
        <v>374144.4</v>
      </c>
      <c r="G347" s="15" t="s">
        <v>11</v>
      </c>
      <c r="H347" s="34" t="s">
        <v>14</v>
      </c>
      <c r="I347" s="36" t="s">
        <v>762</v>
      </c>
      <c r="J347" s="47">
        <v>374144.4</v>
      </c>
    </row>
    <row r="348" spans="1:10" ht="45.75" thickBot="1">
      <c r="A348" s="80" t="s">
        <v>1049</v>
      </c>
      <c r="B348" s="15" t="s">
        <v>1556</v>
      </c>
      <c r="C348" s="34" t="s">
        <v>738</v>
      </c>
      <c r="D348" s="15" t="s">
        <v>10</v>
      </c>
      <c r="E348" s="50" t="s">
        <v>669</v>
      </c>
      <c r="F348" s="47">
        <v>307062.27</v>
      </c>
      <c r="G348" s="2" t="s">
        <v>11</v>
      </c>
      <c r="H348" s="21" t="s">
        <v>14</v>
      </c>
      <c r="I348" s="71" t="s">
        <v>763</v>
      </c>
      <c r="J348" s="47">
        <v>307062.27</v>
      </c>
    </row>
    <row r="349" spans="1:10" ht="45.75" thickBot="1">
      <c r="A349" s="80" t="s">
        <v>1050</v>
      </c>
      <c r="B349" s="15" t="s">
        <v>1557</v>
      </c>
      <c r="C349" s="34" t="s">
        <v>692</v>
      </c>
      <c r="D349" s="15" t="s">
        <v>10</v>
      </c>
      <c r="E349" s="50" t="s">
        <v>394</v>
      </c>
      <c r="F349" s="47">
        <v>31481.86</v>
      </c>
      <c r="G349" s="2" t="s">
        <v>11</v>
      </c>
      <c r="H349" s="21" t="s">
        <v>736</v>
      </c>
      <c r="I349" s="71" t="s">
        <v>764</v>
      </c>
      <c r="J349" s="47">
        <v>31481.86</v>
      </c>
    </row>
    <row r="350" spans="1:10" ht="45.75" thickBot="1">
      <c r="A350" s="80" t="s">
        <v>1051</v>
      </c>
      <c r="B350" s="15" t="s">
        <v>1558</v>
      </c>
      <c r="C350" s="34" t="s">
        <v>738</v>
      </c>
      <c r="D350" s="15" t="s">
        <v>10</v>
      </c>
      <c r="E350" s="50" t="s">
        <v>765</v>
      </c>
      <c r="F350" s="47">
        <v>138175.26999999999</v>
      </c>
      <c r="G350" s="2" t="s">
        <v>11</v>
      </c>
      <c r="H350" s="21" t="s">
        <v>38</v>
      </c>
      <c r="I350" s="71" t="s">
        <v>766</v>
      </c>
      <c r="J350" s="47">
        <v>138175.26999999999</v>
      </c>
    </row>
    <row r="351" spans="1:10" ht="45.75" thickBot="1">
      <c r="A351" s="80" t="s">
        <v>1052</v>
      </c>
      <c r="B351" s="15" t="s">
        <v>1559</v>
      </c>
      <c r="C351" s="34" t="s">
        <v>738</v>
      </c>
      <c r="D351" s="15" t="s">
        <v>10</v>
      </c>
      <c r="E351" s="50" t="s">
        <v>767</v>
      </c>
      <c r="F351" s="47">
        <v>5383.1</v>
      </c>
      <c r="G351" s="2" t="s">
        <v>11</v>
      </c>
      <c r="H351" s="21" t="s">
        <v>33</v>
      </c>
      <c r="I351" s="71" t="s">
        <v>768</v>
      </c>
      <c r="J351" s="17">
        <v>2032.85</v>
      </c>
    </row>
    <row r="352" spans="1:10" ht="45.75" thickBot="1">
      <c r="A352" s="80" t="s">
        <v>1053</v>
      </c>
      <c r="B352" s="15" t="s">
        <v>1560</v>
      </c>
      <c r="C352" s="34" t="s">
        <v>738</v>
      </c>
      <c r="D352" s="15" t="s">
        <v>10</v>
      </c>
      <c r="E352" s="50" t="s">
        <v>769</v>
      </c>
      <c r="F352" s="47">
        <v>125599.5</v>
      </c>
      <c r="G352" s="2" t="s">
        <v>11</v>
      </c>
      <c r="H352" s="21" t="s">
        <v>597</v>
      </c>
      <c r="I352" s="71" t="s">
        <v>770</v>
      </c>
      <c r="J352" s="17">
        <v>125599.5</v>
      </c>
    </row>
    <row r="353" spans="1:10" ht="45.75" thickBot="1">
      <c r="A353" s="80" t="s">
        <v>1054</v>
      </c>
      <c r="B353" s="15" t="s">
        <v>1561</v>
      </c>
      <c r="C353" s="34" t="s">
        <v>738</v>
      </c>
      <c r="D353" s="15" t="s">
        <v>10</v>
      </c>
      <c r="E353" s="50" t="s">
        <v>771</v>
      </c>
      <c r="F353" s="47">
        <v>370820.1</v>
      </c>
      <c r="G353" s="2" t="s">
        <v>11</v>
      </c>
      <c r="H353" s="21" t="s">
        <v>71</v>
      </c>
      <c r="I353" s="71" t="s">
        <v>772</v>
      </c>
      <c r="J353" s="47">
        <v>370820.1</v>
      </c>
    </row>
    <row r="354" spans="1:10" ht="45.75" thickBot="1">
      <c r="A354" s="80" t="s">
        <v>1055</v>
      </c>
      <c r="B354" s="15" t="s">
        <v>1562</v>
      </c>
      <c r="C354" s="34" t="s">
        <v>692</v>
      </c>
      <c r="D354" s="15" t="s">
        <v>10</v>
      </c>
      <c r="E354" s="50" t="s">
        <v>668</v>
      </c>
      <c r="F354" s="47">
        <v>47670</v>
      </c>
      <c r="G354" s="2" t="s">
        <v>11</v>
      </c>
      <c r="H354" s="21" t="s">
        <v>734</v>
      </c>
      <c r="I354" s="71" t="s">
        <v>714</v>
      </c>
      <c r="J354" s="47">
        <v>47670</v>
      </c>
    </row>
    <row r="355" spans="1:10" ht="45.75" thickBot="1">
      <c r="A355" s="80" t="s">
        <v>1056</v>
      </c>
      <c r="B355" s="15" t="s">
        <v>1563</v>
      </c>
      <c r="C355" s="34" t="s">
        <v>692</v>
      </c>
      <c r="D355" s="15" t="s">
        <v>10</v>
      </c>
      <c r="E355" s="50" t="s">
        <v>773</v>
      </c>
      <c r="F355" s="47">
        <v>169240.25</v>
      </c>
      <c r="G355" s="2" t="s">
        <v>11</v>
      </c>
      <c r="H355" s="21" t="s">
        <v>44</v>
      </c>
      <c r="I355" s="71" t="s">
        <v>774</v>
      </c>
      <c r="J355" s="47">
        <v>169240.25</v>
      </c>
    </row>
    <row r="356" spans="1:10" ht="60.75" thickBot="1">
      <c r="A356" s="80" t="s">
        <v>1057</v>
      </c>
      <c r="B356" s="15" t="s">
        <v>1564</v>
      </c>
      <c r="C356" s="72" t="s">
        <v>776</v>
      </c>
      <c r="D356" s="15" t="s">
        <v>10</v>
      </c>
      <c r="E356" s="50" t="s">
        <v>427</v>
      </c>
      <c r="F356" s="47">
        <v>2136312.6800000002</v>
      </c>
      <c r="G356" s="2" t="s">
        <v>11</v>
      </c>
      <c r="H356" s="21" t="s">
        <v>14</v>
      </c>
      <c r="I356" s="71" t="s">
        <v>775</v>
      </c>
      <c r="J356" s="47">
        <v>2136312.6800000002</v>
      </c>
    </row>
    <row r="357" spans="1:10" ht="60.75" thickBot="1">
      <c r="A357" s="80" t="s">
        <v>1058</v>
      </c>
      <c r="B357" s="15" t="s">
        <v>1565</v>
      </c>
      <c r="C357" s="72" t="s">
        <v>776</v>
      </c>
      <c r="D357" s="15" t="s">
        <v>10</v>
      </c>
      <c r="E357" s="50" t="s">
        <v>436</v>
      </c>
      <c r="F357" s="47">
        <v>222542.25</v>
      </c>
      <c r="G357" s="2" t="s">
        <v>11</v>
      </c>
      <c r="H357" s="21" t="s">
        <v>12</v>
      </c>
      <c r="I357" s="71" t="s">
        <v>777</v>
      </c>
      <c r="J357" s="47">
        <v>222542.25</v>
      </c>
    </row>
    <row r="358" spans="1:10" ht="60.75" thickBot="1">
      <c r="A358" s="80" t="s">
        <v>1059</v>
      </c>
      <c r="B358" s="15" t="s">
        <v>1566</v>
      </c>
      <c r="C358" s="72" t="s">
        <v>776</v>
      </c>
      <c r="D358" s="15" t="s">
        <v>10</v>
      </c>
      <c r="E358" s="50" t="s">
        <v>362</v>
      </c>
      <c r="F358" s="47">
        <v>572537.12</v>
      </c>
      <c r="G358" s="2" t="s">
        <v>11</v>
      </c>
      <c r="H358" s="21" t="s">
        <v>19</v>
      </c>
      <c r="I358" s="71" t="s">
        <v>778</v>
      </c>
      <c r="J358" s="47">
        <v>572537.12</v>
      </c>
    </row>
    <row r="359" spans="1:10" ht="60.75" thickBot="1">
      <c r="A359" s="80" t="s">
        <v>1060</v>
      </c>
      <c r="B359" s="15" t="s">
        <v>1567</v>
      </c>
      <c r="C359" s="72" t="s">
        <v>776</v>
      </c>
      <c r="D359" s="15" t="s">
        <v>10</v>
      </c>
      <c r="E359" s="50" t="s">
        <v>779</v>
      </c>
      <c r="F359" s="47">
        <v>60881.94</v>
      </c>
      <c r="G359" s="2" t="s">
        <v>11</v>
      </c>
      <c r="H359" s="21" t="s">
        <v>38</v>
      </c>
      <c r="I359" s="71" t="s">
        <v>780</v>
      </c>
      <c r="J359" s="47">
        <v>60881.94</v>
      </c>
    </row>
    <row r="360" spans="1:10" ht="60.75" thickBot="1">
      <c r="A360" s="80" t="s">
        <v>1061</v>
      </c>
      <c r="B360" s="15" t="s">
        <v>1568</v>
      </c>
      <c r="C360" s="72" t="s">
        <v>776</v>
      </c>
      <c r="D360" s="15" t="s">
        <v>10</v>
      </c>
      <c r="E360" s="50" t="s">
        <v>751</v>
      </c>
      <c r="F360" s="47">
        <v>584482.5</v>
      </c>
      <c r="G360" s="2" t="s">
        <v>11</v>
      </c>
      <c r="H360" s="21" t="s">
        <v>12</v>
      </c>
      <c r="I360" s="71" t="s">
        <v>781</v>
      </c>
      <c r="J360" s="47">
        <v>584482.5</v>
      </c>
    </row>
    <row r="361" spans="1:10" ht="75.75" thickBot="1">
      <c r="A361" s="80" t="s">
        <v>1062</v>
      </c>
      <c r="B361" s="15" t="s">
        <v>1569</v>
      </c>
      <c r="C361" s="72" t="s">
        <v>782</v>
      </c>
      <c r="D361" s="15" t="s">
        <v>10</v>
      </c>
      <c r="E361" s="50" t="s">
        <v>751</v>
      </c>
      <c r="F361" s="47">
        <v>374850</v>
      </c>
      <c r="G361" s="2" t="s">
        <v>11</v>
      </c>
      <c r="H361" s="21" t="s">
        <v>369</v>
      </c>
      <c r="I361" s="71" t="s">
        <v>781</v>
      </c>
      <c r="J361" s="47">
        <v>374850</v>
      </c>
    </row>
    <row r="362" spans="1:10" ht="60.75" thickBot="1">
      <c r="A362" s="80" t="s">
        <v>1063</v>
      </c>
      <c r="B362" s="15" t="s">
        <v>1570</v>
      </c>
      <c r="C362" s="72" t="s">
        <v>783</v>
      </c>
      <c r="D362" s="15" t="s">
        <v>10</v>
      </c>
      <c r="E362" s="50" t="s">
        <v>445</v>
      </c>
      <c r="F362" s="47">
        <v>523525</v>
      </c>
      <c r="G362" s="2" t="s">
        <v>39</v>
      </c>
      <c r="H362" s="21" t="s">
        <v>784</v>
      </c>
      <c r="I362" s="71" t="s">
        <v>785</v>
      </c>
      <c r="J362" s="47">
        <v>523525</v>
      </c>
    </row>
    <row r="363" spans="1:10" ht="45.75" thickBot="1">
      <c r="A363" s="80" t="s">
        <v>1064</v>
      </c>
      <c r="B363" s="15" t="s">
        <v>1571</v>
      </c>
      <c r="C363" s="72" t="s">
        <v>786</v>
      </c>
      <c r="D363" s="15" t="s">
        <v>10</v>
      </c>
      <c r="E363" s="50" t="s">
        <v>365</v>
      </c>
      <c r="F363" s="47">
        <v>524375</v>
      </c>
      <c r="G363" s="2" t="s">
        <v>39</v>
      </c>
      <c r="H363" s="21" t="s">
        <v>98</v>
      </c>
      <c r="I363" s="71" t="s">
        <v>787</v>
      </c>
      <c r="J363" s="17">
        <v>524375</v>
      </c>
    </row>
    <row r="364" spans="1:10" ht="45.75" thickBot="1">
      <c r="A364" s="80" t="s">
        <v>1065</v>
      </c>
      <c r="B364" s="15" t="s">
        <v>1572</v>
      </c>
      <c r="C364" s="72" t="s">
        <v>788</v>
      </c>
      <c r="D364" s="15" t="s">
        <v>10</v>
      </c>
      <c r="E364" s="50" t="s">
        <v>378</v>
      </c>
      <c r="F364" s="47">
        <v>765256.23</v>
      </c>
      <c r="G364" s="2" t="s">
        <v>11</v>
      </c>
      <c r="H364" s="21" t="s">
        <v>69</v>
      </c>
      <c r="I364" s="71" t="s">
        <v>789</v>
      </c>
      <c r="J364" s="47">
        <v>765256.23</v>
      </c>
    </row>
    <row r="365" spans="1:10" ht="60.75" thickBot="1">
      <c r="A365" s="80" t="s">
        <v>1066</v>
      </c>
      <c r="B365" s="15" t="s">
        <v>1573</v>
      </c>
      <c r="C365" s="72" t="s">
        <v>790</v>
      </c>
      <c r="D365" s="15" t="s">
        <v>10</v>
      </c>
      <c r="E365" s="50" t="s">
        <v>378</v>
      </c>
      <c r="F365" s="47">
        <v>956535</v>
      </c>
      <c r="G365" s="2" t="s">
        <v>39</v>
      </c>
      <c r="H365" s="21" t="s">
        <v>791</v>
      </c>
      <c r="I365" s="71" t="s">
        <v>792</v>
      </c>
      <c r="J365" s="47">
        <v>956535</v>
      </c>
    </row>
    <row r="366" spans="1:10" ht="60.75" thickBot="1">
      <c r="A366" s="80" t="s">
        <v>1067</v>
      </c>
      <c r="B366" s="15" t="s">
        <v>1574</v>
      </c>
      <c r="C366" s="72" t="s">
        <v>793</v>
      </c>
      <c r="D366" s="15" t="s">
        <v>10</v>
      </c>
      <c r="E366" s="50" t="s">
        <v>794</v>
      </c>
      <c r="F366" s="47">
        <v>1197375</v>
      </c>
      <c r="G366" s="2" t="s">
        <v>39</v>
      </c>
      <c r="H366" s="21" t="s">
        <v>563</v>
      </c>
      <c r="I366" s="71" t="s">
        <v>795</v>
      </c>
      <c r="J366" s="47">
        <v>1197375</v>
      </c>
    </row>
    <row r="367" spans="1:10" ht="45.75" thickBot="1">
      <c r="A367" s="80" t="s">
        <v>1068</v>
      </c>
      <c r="B367" s="15" t="s">
        <v>1575</v>
      </c>
      <c r="C367" s="72" t="s">
        <v>796</v>
      </c>
      <c r="D367" s="15" t="s">
        <v>10</v>
      </c>
      <c r="E367" s="50" t="s">
        <v>755</v>
      </c>
      <c r="F367" s="47">
        <v>288211.13</v>
      </c>
      <c r="G367" s="2" t="s">
        <v>11</v>
      </c>
      <c r="H367" s="21" t="s">
        <v>599</v>
      </c>
      <c r="I367" s="71" t="s">
        <v>797</v>
      </c>
      <c r="J367" s="47">
        <v>288211.13</v>
      </c>
    </row>
    <row r="368" spans="1:10" ht="45.75" thickBot="1">
      <c r="A368" s="80" t="s">
        <v>1069</v>
      </c>
      <c r="B368" s="15" t="s">
        <v>1576</v>
      </c>
      <c r="C368" s="72" t="s">
        <v>798</v>
      </c>
      <c r="D368" s="15" t="s">
        <v>10</v>
      </c>
      <c r="E368" s="50" t="s">
        <v>477</v>
      </c>
      <c r="F368" s="47">
        <v>609558.18000000005</v>
      </c>
      <c r="G368" s="2" t="s">
        <v>11</v>
      </c>
      <c r="H368" s="21" t="s">
        <v>58</v>
      </c>
      <c r="I368" s="71" t="s">
        <v>799</v>
      </c>
      <c r="J368" s="47">
        <v>609558.18000000005</v>
      </c>
    </row>
    <row r="369" spans="1:10" ht="45.75" thickBot="1">
      <c r="A369" s="80" t="s">
        <v>1070</v>
      </c>
      <c r="B369" s="15" t="s">
        <v>1577</v>
      </c>
      <c r="C369" s="72" t="s">
        <v>800</v>
      </c>
      <c r="D369" s="15" t="s">
        <v>10</v>
      </c>
      <c r="E369" s="50" t="s">
        <v>456</v>
      </c>
      <c r="F369" s="47">
        <v>50636.25</v>
      </c>
      <c r="G369" s="2" t="s">
        <v>11</v>
      </c>
      <c r="H369" s="21" t="s">
        <v>562</v>
      </c>
      <c r="I369" s="71" t="s">
        <v>801</v>
      </c>
      <c r="J369" s="47">
        <v>50636.25</v>
      </c>
    </row>
    <row r="370" spans="1:10" ht="45.75" thickBot="1">
      <c r="A370" s="80" t="s">
        <v>1071</v>
      </c>
      <c r="B370" s="15" t="s">
        <v>1578</v>
      </c>
      <c r="C370" s="72" t="s">
        <v>798</v>
      </c>
      <c r="D370" s="15" t="s">
        <v>10</v>
      </c>
      <c r="E370" s="50" t="s">
        <v>471</v>
      </c>
      <c r="F370" s="47">
        <v>142047.15</v>
      </c>
      <c r="G370" s="2" t="s">
        <v>11</v>
      </c>
      <c r="H370" s="21" t="s">
        <v>142</v>
      </c>
      <c r="I370" s="71" t="s">
        <v>802</v>
      </c>
      <c r="J370" s="47">
        <v>142047.15</v>
      </c>
    </row>
    <row r="371" spans="1:10" ht="45.75" thickBot="1">
      <c r="A371" s="80" t="s">
        <v>1072</v>
      </c>
      <c r="B371" s="15" t="s">
        <v>1579</v>
      </c>
      <c r="C371" s="72" t="s">
        <v>798</v>
      </c>
      <c r="D371" s="15" t="s">
        <v>10</v>
      </c>
      <c r="E371" s="50" t="s">
        <v>803</v>
      </c>
      <c r="F371" s="47">
        <v>67364.2</v>
      </c>
      <c r="G371" s="2" t="s">
        <v>11</v>
      </c>
      <c r="H371" s="21" t="s">
        <v>45</v>
      </c>
      <c r="I371" s="71" t="s">
        <v>804</v>
      </c>
      <c r="J371" s="47">
        <v>67364.2</v>
      </c>
    </row>
    <row r="372" spans="1:10" ht="45.75" thickBot="1">
      <c r="A372" s="80" t="s">
        <v>1073</v>
      </c>
      <c r="B372" s="15" t="s">
        <v>1580</v>
      </c>
      <c r="C372" s="72" t="s">
        <v>800</v>
      </c>
      <c r="D372" s="15" t="s">
        <v>10</v>
      </c>
      <c r="E372" s="50" t="s">
        <v>481</v>
      </c>
      <c r="F372" s="47">
        <v>365875</v>
      </c>
      <c r="G372" s="2" t="s">
        <v>11</v>
      </c>
      <c r="H372" s="21" t="s">
        <v>33</v>
      </c>
      <c r="I372" s="71" t="s">
        <v>805</v>
      </c>
      <c r="J372" s="47">
        <v>365875</v>
      </c>
    </row>
    <row r="373" spans="1:10" ht="45.75" thickBot="1">
      <c r="A373" s="80" t="s">
        <v>1074</v>
      </c>
      <c r="B373" s="15" t="s">
        <v>1581</v>
      </c>
      <c r="C373" s="72" t="s">
        <v>798</v>
      </c>
      <c r="D373" s="15" t="s">
        <v>10</v>
      </c>
      <c r="E373" s="50" t="s">
        <v>476</v>
      </c>
      <c r="F373" s="47">
        <v>76058.64</v>
      </c>
      <c r="G373" s="2" t="s">
        <v>11</v>
      </c>
      <c r="H373" s="21" t="s">
        <v>14</v>
      </c>
      <c r="I373" s="71" t="s">
        <v>806</v>
      </c>
      <c r="J373" s="47">
        <v>76058.64</v>
      </c>
    </row>
    <row r="374" spans="1:10" ht="45.75" thickBot="1">
      <c r="A374" s="80" t="s">
        <v>1075</v>
      </c>
      <c r="B374" s="15" t="s">
        <v>1582</v>
      </c>
      <c r="C374" s="72" t="s">
        <v>800</v>
      </c>
      <c r="D374" s="15" t="s">
        <v>10</v>
      </c>
      <c r="E374" s="50" t="s">
        <v>476</v>
      </c>
      <c r="F374" s="47">
        <v>92028.18</v>
      </c>
      <c r="G374" s="2" t="s">
        <v>11</v>
      </c>
      <c r="H374" s="21" t="s">
        <v>14</v>
      </c>
      <c r="I374" s="71" t="s">
        <v>806</v>
      </c>
      <c r="J374" s="47">
        <v>92028.18</v>
      </c>
    </row>
    <row r="375" spans="1:10" ht="45.75" thickBot="1">
      <c r="A375" s="80" t="s">
        <v>1076</v>
      </c>
      <c r="B375" s="15" t="s">
        <v>1583</v>
      </c>
      <c r="C375" s="72" t="s">
        <v>800</v>
      </c>
      <c r="D375" s="15" t="s">
        <v>10</v>
      </c>
      <c r="E375" s="50" t="s">
        <v>461</v>
      </c>
      <c r="F375" s="47">
        <v>421039.93</v>
      </c>
      <c r="G375" s="2" t="s">
        <v>11</v>
      </c>
      <c r="H375" s="21" t="s">
        <v>932</v>
      </c>
      <c r="I375" s="47" t="s">
        <v>934</v>
      </c>
      <c r="J375" s="47">
        <v>421039.93</v>
      </c>
    </row>
    <row r="376" spans="1:10" ht="45.75" thickBot="1">
      <c r="A376" s="80" t="s">
        <v>1077</v>
      </c>
      <c r="B376" s="15" t="s">
        <v>1729</v>
      </c>
      <c r="C376" s="72" t="s">
        <v>1730</v>
      </c>
      <c r="D376" s="15" t="s">
        <v>10</v>
      </c>
      <c r="E376" s="50" t="s">
        <v>785</v>
      </c>
      <c r="F376" s="47">
        <v>329500</v>
      </c>
      <c r="G376" s="2" t="s">
        <v>39</v>
      </c>
      <c r="H376" s="21" t="s">
        <v>98</v>
      </c>
      <c r="I376" s="85" t="s">
        <v>622</v>
      </c>
      <c r="J376" s="47">
        <v>329500</v>
      </c>
    </row>
    <row r="377" spans="1:10" ht="45.75" thickBot="1">
      <c r="A377" s="80" t="s">
        <v>1078</v>
      </c>
      <c r="B377" s="15" t="s">
        <v>1584</v>
      </c>
      <c r="C377" s="72" t="s">
        <v>728</v>
      </c>
      <c r="D377" s="15" t="s">
        <v>25</v>
      </c>
      <c r="E377" s="50" t="s">
        <v>387</v>
      </c>
      <c r="F377" s="47">
        <v>121413.6</v>
      </c>
      <c r="G377" s="2" t="s">
        <v>11</v>
      </c>
      <c r="H377" s="21" t="s">
        <v>58</v>
      </c>
      <c r="I377" s="71" t="s">
        <v>729</v>
      </c>
      <c r="J377" s="17">
        <v>121413.6</v>
      </c>
    </row>
    <row r="378" spans="1:10" ht="45.75" thickBot="1">
      <c r="A378" s="80" t="s">
        <v>1079</v>
      </c>
      <c r="B378" s="15" t="s">
        <v>1585</v>
      </c>
      <c r="C378" s="72" t="s">
        <v>728</v>
      </c>
      <c r="D378" s="15" t="s">
        <v>25</v>
      </c>
      <c r="E378" s="50" t="s">
        <v>669</v>
      </c>
      <c r="F378" s="47">
        <v>98245</v>
      </c>
      <c r="G378" s="2" t="s">
        <v>11</v>
      </c>
      <c r="H378" s="21" t="s">
        <v>15</v>
      </c>
      <c r="I378" s="71" t="s">
        <v>763</v>
      </c>
      <c r="J378" s="17">
        <v>98245</v>
      </c>
    </row>
    <row r="379" spans="1:10" ht="60.75" thickBot="1">
      <c r="A379" s="80" t="s">
        <v>1080</v>
      </c>
      <c r="B379" s="15" t="s">
        <v>1586</v>
      </c>
      <c r="C379" s="72" t="s">
        <v>807</v>
      </c>
      <c r="D379" s="15" t="s">
        <v>25</v>
      </c>
      <c r="E379" s="50" t="s">
        <v>668</v>
      </c>
      <c r="F379" s="47">
        <v>186975</v>
      </c>
      <c r="G379" s="2" t="s">
        <v>11</v>
      </c>
      <c r="H379" s="21" t="s">
        <v>98</v>
      </c>
      <c r="I379" s="71" t="s">
        <v>714</v>
      </c>
      <c r="J379" s="47">
        <v>186975</v>
      </c>
    </row>
    <row r="380" spans="1:10" ht="60.75" thickBot="1">
      <c r="A380" s="80" t="s">
        <v>1081</v>
      </c>
      <c r="B380" s="15" t="s">
        <v>1587</v>
      </c>
      <c r="C380" s="72" t="s">
        <v>725</v>
      </c>
      <c r="D380" s="15" t="s">
        <v>25</v>
      </c>
      <c r="E380" s="50" t="s">
        <v>715</v>
      </c>
      <c r="F380" s="47">
        <v>202671.9</v>
      </c>
      <c r="G380" s="2" t="s">
        <v>11</v>
      </c>
      <c r="H380" s="21" t="s">
        <v>27</v>
      </c>
      <c r="I380" s="71" t="s">
        <v>717</v>
      </c>
      <c r="J380" s="47">
        <v>202671.9</v>
      </c>
    </row>
    <row r="381" spans="1:10" ht="45.75" thickBot="1">
      <c r="A381" s="80" t="s">
        <v>1082</v>
      </c>
      <c r="B381" s="15" t="s">
        <v>1588</v>
      </c>
      <c r="C381" s="72" t="s">
        <v>808</v>
      </c>
      <c r="D381" s="15" t="s">
        <v>25</v>
      </c>
      <c r="E381" s="50" t="s">
        <v>720</v>
      </c>
      <c r="F381" s="47">
        <v>62462.400000000001</v>
      </c>
      <c r="G381" s="2" t="s">
        <v>11</v>
      </c>
      <c r="H381" s="21" t="s">
        <v>32</v>
      </c>
      <c r="I381" s="71" t="s">
        <v>721</v>
      </c>
      <c r="J381" s="47">
        <v>62462.400000000001</v>
      </c>
    </row>
    <row r="382" spans="1:10" ht="45.75" thickBot="1">
      <c r="A382" s="80" t="s">
        <v>1083</v>
      </c>
      <c r="B382" s="15" t="s">
        <v>1589</v>
      </c>
      <c r="C382" s="72" t="s">
        <v>809</v>
      </c>
      <c r="D382" s="15" t="s">
        <v>25</v>
      </c>
      <c r="E382" s="50" t="s">
        <v>352</v>
      </c>
      <c r="F382" s="47">
        <v>17681.25</v>
      </c>
      <c r="G382" s="2" t="s">
        <v>11</v>
      </c>
      <c r="H382" s="21" t="s">
        <v>71</v>
      </c>
      <c r="I382" s="71" t="s">
        <v>810</v>
      </c>
      <c r="J382" s="47">
        <v>17681.25</v>
      </c>
    </row>
    <row r="383" spans="1:10" ht="45.75" thickBot="1">
      <c r="A383" s="80" t="s">
        <v>1084</v>
      </c>
      <c r="B383" s="15" t="s">
        <v>1590</v>
      </c>
      <c r="C383" s="72" t="s">
        <v>809</v>
      </c>
      <c r="D383" s="15" t="s">
        <v>25</v>
      </c>
      <c r="E383" s="50" t="s">
        <v>394</v>
      </c>
      <c r="F383" s="47">
        <v>56621.71</v>
      </c>
      <c r="G383" s="2" t="s">
        <v>11</v>
      </c>
      <c r="H383" s="21" t="s">
        <v>14</v>
      </c>
      <c r="I383" s="71" t="s">
        <v>764</v>
      </c>
      <c r="J383" s="17">
        <v>56621.71</v>
      </c>
    </row>
    <row r="384" spans="1:10" ht="90.75" thickBot="1">
      <c r="A384" s="80" t="s">
        <v>1085</v>
      </c>
      <c r="B384" s="15" t="s">
        <v>1591</v>
      </c>
      <c r="C384" s="72" t="s">
        <v>811</v>
      </c>
      <c r="D384" s="15" t="s">
        <v>25</v>
      </c>
      <c r="E384" s="50" t="s">
        <v>394</v>
      </c>
      <c r="F384" s="47">
        <v>43330.75</v>
      </c>
      <c r="G384" s="2" t="s">
        <v>11</v>
      </c>
      <c r="H384" s="21" t="s">
        <v>812</v>
      </c>
      <c r="I384" s="71" t="s">
        <v>764</v>
      </c>
      <c r="J384" s="17">
        <v>43330.75</v>
      </c>
    </row>
    <row r="385" spans="1:10" ht="75.75" thickBot="1">
      <c r="A385" s="80" t="s">
        <v>1086</v>
      </c>
      <c r="B385" s="15" t="s">
        <v>1592</v>
      </c>
      <c r="C385" s="72" t="s">
        <v>813</v>
      </c>
      <c r="D385" s="15" t="s">
        <v>25</v>
      </c>
      <c r="E385" s="50" t="s">
        <v>394</v>
      </c>
      <c r="F385" s="47">
        <v>104175</v>
      </c>
      <c r="G385" s="2" t="s">
        <v>11</v>
      </c>
      <c r="H385" s="21" t="s">
        <v>35</v>
      </c>
      <c r="I385" s="71" t="s">
        <v>764</v>
      </c>
      <c r="J385" s="47">
        <v>104175</v>
      </c>
    </row>
    <row r="386" spans="1:10" ht="45.75" thickBot="1">
      <c r="A386" s="80" t="s">
        <v>1087</v>
      </c>
      <c r="B386" s="15" t="s">
        <v>1593</v>
      </c>
      <c r="C386" s="72" t="s">
        <v>814</v>
      </c>
      <c r="D386" s="15" t="s">
        <v>25</v>
      </c>
      <c r="E386" s="50" t="s">
        <v>394</v>
      </c>
      <c r="F386" s="47">
        <v>65772</v>
      </c>
      <c r="G386" s="2" t="s">
        <v>11</v>
      </c>
      <c r="H386" s="21" t="s">
        <v>60</v>
      </c>
      <c r="I386" s="71" t="s">
        <v>764</v>
      </c>
      <c r="J386" s="47">
        <v>65772</v>
      </c>
    </row>
    <row r="387" spans="1:10" ht="45.75" thickBot="1">
      <c r="A387" s="80" t="s">
        <v>1088</v>
      </c>
      <c r="B387" s="15" t="s">
        <v>1594</v>
      </c>
      <c r="C387" s="72" t="s">
        <v>809</v>
      </c>
      <c r="D387" s="15" t="s">
        <v>25</v>
      </c>
      <c r="E387" s="50" t="s">
        <v>394</v>
      </c>
      <c r="F387" s="47">
        <v>10225</v>
      </c>
      <c r="G387" s="2" t="s">
        <v>11</v>
      </c>
      <c r="H387" s="21" t="s">
        <v>562</v>
      </c>
      <c r="I387" s="71" t="s">
        <v>764</v>
      </c>
      <c r="J387" s="47">
        <v>6187.48</v>
      </c>
    </row>
    <row r="388" spans="1:10" ht="45.75" thickBot="1">
      <c r="A388" s="80" t="s">
        <v>1089</v>
      </c>
      <c r="B388" s="15" t="s">
        <v>1595</v>
      </c>
      <c r="C388" s="72" t="s">
        <v>815</v>
      </c>
      <c r="D388" s="15" t="s">
        <v>25</v>
      </c>
      <c r="E388" s="50" t="s">
        <v>746</v>
      </c>
      <c r="F388" s="47">
        <v>70567</v>
      </c>
      <c r="G388" s="2" t="s">
        <v>11</v>
      </c>
      <c r="H388" s="21" t="s">
        <v>816</v>
      </c>
      <c r="I388" s="71" t="s">
        <v>817</v>
      </c>
      <c r="J388" s="9">
        <v>70567</v>
      </c>
    </row>
    <row r="389" spans="1:10" ht="60.75" thickBot="1">
      <c r="A389" s="80" t="s">
        <v>1090</v>
      </c>
      <c r="B389" s="15" t="s">
        <v>1596</v>
      </c>
      <c r="C389" s="72" t="s">
        <v>820</v>
      </c>
      <c r="D389" s="15" t="s">
        <v>25</v>
      </c>
      <c r="E389" s="50" t="s">
        <v>125</v>
      </c>
      <c r="F389" s="47">
        <v>74750</v>
      </c>
      <c r="G389" s="2" t="s">
        <v>11</v>
      </c>
      <c r="H389" s="21" t="s">
        <v>818</v>
      </c>
      <c r="I389" s="71" t="s">
        <v>819</v>
      </c>
      <c r="J389" s="9">
        <v>74750</v>
      </c>
    </row>
    <row r="390" spans="1:10" ht="45.75" thickBot="1">
      <c r="A390" s="80" t="s">
        <v>1091</v>
      </c>
      <c r="B390" s="15" t="s">
        <v>1597</v>
      </c>
      <c r="C390" s="72" t="s">
        <v>821</v>
      </c>
      <c r="D390" s="15" t="s">
        <v>25</v>
      </c>
      <c r="E390" s="50" t="s">
        <v>822</v>
      </c>
      <c r="F390" s="47">
        <v>33300</v>
      </c>
      <c r="G390" s="2" t="s">
        <v>11</v>
      </c>
      <c r="H390" s="21" t="s">
        <v>57</v>
      </c>
      <c r="I390" s="71" t="s">
        <v>823</v>
      </c>
      <c r="J390" s="17">
        <v>3825</v>
      </c>
    </row>
    <row r="391" spans="1:10" ht="90.75" thickBot="1">
      <c r="A391" s="80" t="s">
        <v>1092</v>
      </c>
      <c r="B391" s="15" t="s">
        <v>1598</v>
      </c>
      <c r="C391" s="72" t="s">
        <v>811</v>
      </c>
      <c r="D391" s="15" t="s">
        <v>25</v>
      </c>
      <c r="E391" s="50" t="s">
        <v>769</v>
      </c>
      <c r="F391" s="47">
        <v>32910.400000000001</v>
      </c>
      <c r="G391" s="2" t="s">
        <v>11</v>
      </c>
      <c r="H391" s="21" t="s">
        <v>594</v>
      </c>
      <c r="I391" s="71" t="s">
        <v>770</v>
      </c>
      <c r="J391" s="47">
        <v>32910.400000000001</v>
      </c>
    </row>
    <row r="392" spans="1:10" ht="45.75" thickBot="1">
      <c r="A392" s="80" t="s">
        <v>1093</v>
      </c>
      <c r="B392" s="15" t="s">
        <v>1599</v>
      </c>
      <c r="C392" s="72" t="s">
        <v>824</v>
      </c>
      <c r="D392" s="15" t="s">
        <v>25</v>
      </c>
      <c r="E392" s="50" t="s">
        <v>360</v>
      </c>
      <c r="F392" s="47">
        <v>210000</v>
      </c>
      <c r="G392" s="2" t="s">
        <v>11</v>
      </c>
      <c r="H392" s="21" t="s">
        <v>59</v>
      </c>
      <c r="I392" s="71" t="s">
        <v>704</v>
      </c>
      <c r="J392" s="9">
        <v>210000</v>
      </c>
    </row>
    <row r="393" spans="1:10" ht="60.75" thickBot="1">
      <c r="A393" s="80" t="s">
        <v>1094</v>
      </c>
      <c r="B393" s="15" t="s">
        <v>1600</v>
      </c>
      <c r="C393" s="72" t="s">
        <v>825</v>
      </c>
      <c r="D393" s="15" t="s">
        <v>25</v>
      </c>
      <c r="E393" s="50" t="s">
        <v>826</v>
      </c>
      <c r="F393" s="47">
        <v>41625</v>
      </c>
      <c r="G393" s="2" t="s">
        <v>11</v>
      </c>
      <c r="H393" s="21" t="s">
        <v>827</v>
      </c>
      <c r="I393" s="71" t="s">
        <v>828</v>
      </c>
      <c r="J393" s="9">
        <v>41625</v>
      </c>
    </row>
    <row r="394" spans="1:10" ht="60.75" thickBot="1">
      <c r="A394" s="80" t="s">
        <v>1095</v>
      </c>
      <c r="B394" s="15" t="s">
        <v>1601</v>
      </c>
      <c r="C394" s="72" t="s">
        <v>829</v>
      </c>
      <c r="D394" s="15" t="s">
        <v>25</v>
      </c>
      <c r="E394" s="50" t="s">
        <v>830</v>
      </c>
      <c r="F394" s="47">
        <v>53125</v>
      </c>
      <c r="G394" s="2" t="s">
        <v>11</v>
      </c>
      <c r="H394" s="21" t="s">
        <v>265</v>
      </c>
      <c r="I394" s="71" t="s">
        <v>831</v>
      </c>
      <c r="J394" s="47">
        <v>53125</v>
      </c>
    </row>
    <row r="395" spans="1:10" s="77" customFormat="1" ht="45.75" thickBot="1">
      <c r="A395" s="80" t="s">
        <v>1096</v>
      </c>
      <c r="B395" s="67" t="s">
        <v>1602</v>
      </c>
      <c r="C395" s="72" t="s">
        <v>832</v>
      </c>
      <c r="D395" s="67" t="s">
        <v>25</v>
      </c>
      <c r="E395" s="36" t="s">
        <v>830</v>
      </c>
      <c r="F395" s="73">
        <v>197820</v>
      </c>
      <c r="G395" s="74" t="s">
        <v>11</v>
      </c>
      <c r="H395" s="75" t="s">
        <v>38</v>
      </c>
      <c r="I395" s="76" t="s">
        <v>831</v>
      </c>
      <c r="J395" s="68">
        <v>81600.75</v>
      </c>
    </row>
    <row r="396" spans="1:10" s="77" customFormat="1" ht="45.75" thickBot="1">
      <c r="A396" s="80" t="s">
        <v>1097</v>
      </c>
      <c r="B396" s="67" t="s">
        <v>1603</v>
      </c>
      <c r="C396" s="72" t="s">
        <v>833</v>
      </c>
      <c r="D396" s="67" t="s">
        <v>25</v>
      </c>
      <c r="E396" s="36" t="s">
        <v>834</v>
      </c>
      <c r="F396" s="73">
        <v>74963.94</v>
      </c>
      <c r="G396" s="74" t="s">
        <v>11</v>
      </c>
      <c r="H396" s="75" t="s">
        <v>57</v>
      </c>
      <c r="I396" s="76" t="s">
        <v>835</v>
      </c>
      <c r="J396" s="73">
        <v>74963.94</v>
      </c>
    </row>
    <row r="397" spans="1:10" s="77" customFormat="1" ht="45.75" thickBot="1">
      <c r="A397" s="80" t="s">
        <v>1098</v>
      </c>
      <c r="B397" s="67" t="s">
        <v>1604</v>
      </c>
      <c r="C397" s="72" t="s">
        <v>836</v>
      </c>
      <c r="D397" s="67" t="s">
        <v>25</v>
      </c>
      <c r="E397" s="36" t="s">
        <v>837</v>
      </c>
      <c r="F397" s="73">
        <v>28112.74</v>
      </c>
      <c r="G397" s="74" t="s">
        <v>11</v>
      </c>
      <c r="H397" s="75" t="s">
        <v>14</v>
      </c>
      <c r="I397" s="76" t="s">
        <v>838</v>
      </c>
      <c r="J397" s="73">
        <v>28112.74</v>
      </c>
    </row>
    <row r="398" spans="1:10" s="77" customFormat="1" ht="45.75" thickBot="1">
      <c r="A398" s="80" t="s">
        <v>1099</v>
      </c>
      <c r="B398" s="67" t="s">
        <v>1605</v>
      </c>
      <c r="C398" s="72" t="s">
        <v>836</v>
      </c>
      <c r="D398" s="67" t="s">
        <v>25</v>
      </c>
      <c r="E398" s="36" t="s">
        <v>837</v>
      </c>
      <c r="F398" s="73">
        <v>8085.54</v>
      </c>
      <c r="G398" s="74" t="s">
        <v>11</v>
      </c>
      <c r="H398" s="75" t="s">
        <v>57</v>
      </c>
      <c r="I398" s="76" t="s">
        <v>838</v>
      </c>
      <c r="J398" s="73">
        <v>8085.54</v>
      </c>
    </row>
    <row r="399" spans="1:10" s="77" customFormat="1" ht="45.75" thickBot="1">
      <c r="A399" s="80" t="s">
        <v>1100</v>
      </c>
      <c r="B399" s="67" t="s">
        <v>1606</v>
      </c>
      <c r="C399" s="72" t="s">
        <v>836</v>
      </c>
      <c r="D399" s="67" t="s">
        <v>25</v>
      </c>
      <c r="E399" s="36" t="s">
        <v>420</v>
      </c>
      <c r="F399" s="73">
        <v>41458.15</v>
      </c>
      <c r="G399" s="74" t="s">
        <v>11</v>
      </c>
      <c r="H399" s="75" t="s">
        <v>839</v>
      </c>
      <c r="I399" s="76" t="s">
        <v>840</v>
      </c>
      <c r="J399" s="73">
        <v>41458.15</v>
      </c>
    </row>
    <row r="400" spans="1:10" s="77" customFormat="1" ht="45.75" thickBot="1">
      <c r="A400" s="80" t="s">
        <v>1101</v>
      </c>
      <c r="B400" s="67" t="s">
        <v>1607</v>
      </c>
      <c r="C400" s="72" t="s">
        <v>836</v>
      </c>
      <c r="D400" s="67" t="s">
        <v>25</v>
      </c>
      <c r="E400" s="36" t="s">
        <v>427</v>
      </c>
      <c r="F400" s="73">
        <v>7835.44</v>
      </c>
      <c r="G400" s="74" t="s">
        <v>11</v>
      </c>
      <c r="H400" s="75" t="s">
        <v>58</v>
      </c>
      <c r="I400" s="76" t="s">
        <v>775</v>
      </c>
      <c r="J400" s="68">
        <v>7835.44</v>
      </c>
    </row>
    <row r="401" spans="1:10" s="77" customFormat="1" ht="90.75" thickBot="1">
      <c r="A401" s="80" t="s">
        <v>1102</v>
      </c>
      <c r="B401" s="67" t="s">
        <v>1608</v>
      </c>
      <c r="C401" s="72" t="s">
        <v>841</v>
      </c>
      <c r="D401" s="67" t="s">
        <v>25</v>
      </c>
      <c r="E401" s="36" t="s">
        <v>842</v>
      </c>
      <c r="F401" s="73">
        <v>222496.38</v>
      </c>
      <c r="G401" s="74" t="s">
        <v>11</v>
      </c>
      <c r="H401" s="75" t="s">
        <v>432</v>
      </c>
      <c r="I401" s="76" t="s">
        <v>775</v>
      </c>
      <c r="J401" s="68">
        <v>222496.38</v>
      </c>
    </row>
    <row r="402" spans="1:10" s="77" customFormat="1" ht="45.75" thickBot="1">
      <c r="A402" s="80" t="s">
        <v>1103</v>
      </c>
      <c r="B402" s="67" t="s">
        <v>1609</v>
      </c>
      <c r="C402" s="72" t="s">
        <v>843</v>
      </c>
      <c r="D402" s="67" t="s">
        <v>25</v>
      </c>
      <c r="E402" s="36" t="s">
        <v>429</v>
      </c>
      <c r="F402" s="73">
        <v>28895</v>
      </c>
      <c r="G402" s="74" t="s">
        <v>11</v>
      </c>
      <c r="H402" s="75" t="s">
        <v>844</v>
      </c>
      <c r="I402" s="76" t="s">
        <v>845</v>
      </c>
      <c r="J402" s="73">
        <v>28895</v>
      </c>
    </row>
    <row r="403" spans="1:10" s="77" customFormat="1" ht="45.75" thickBot="1">
      <c r="A403" s="80" t="s">
        <v>1104</v>
      </c>
      <c r="B403" s="67" t="s">
        <v>1610</v>
      </c>
      <c r="C403" s="72" t="s">
        <v>846</v>
      </c>
      <c r="D403" s="67" t="s">
        <v>25</v>
      </c>
      <c r="E403" s="36" t="s">
        <v>420</v>
      </c>
      <c r="F403" s="73">
        <v>168755.25</v>
      </c>
      <c r="G403" s="74" t="s">
        <v>941</v>
      </c>
      <c r="H403" s="75" t="s">
        <v>847</v>
      </c>
      <c r="I403" s="76" t="s">
        <v>848</v>
      </c>
      <c r="J403" s="68">
        <v>53439.21</v>
      </c>
    </row>
    <row r="404" spans="1:10" s="77" customFormat="1" ht="45.75" thickBot="1">
      <c r="A404" s="80" t="s">
        <v>1105</v>
      </c>
      <c r="B404" s="67" t="s">
        <v>1611</v>
      </c>
      <c r="C404" s="72" t="s">
        <v>849</v>
      </c>
      <c r="D404" s="67" t="s">
        <v>25</v>
      </c>
      <c r="E404" s="36" t="s">
        <v>362</v>
      </c>
      <c r="F404" s="73">
        <v>89296.94</v>
      </c>
      <c r="G404" s="74" t="s">
        <v>11</v>
      </c>
      <c r="H404" s="75" t="s">
        <v>20</v>
      </c>
      <c r="I404" s="76" t="s">
        <v>778</v>
      </c>
      <c r="J404" s="73">
        <v>89296.94</v>
      </c>
    </row>
    <row r="405" spans="1:10" s="77" customFormat="1" ht="45.75" thickBot="1">
      <c r="A405" s="80" t="s">
        <v>1106</v>
      </c>
      <c r="B405" s="67" t="s">
        <v>1612</v>
      </c>
      <c r="C405" s="72" t="s">
        <v>836</v>
      </c>
      <c r="D405" s="67" t="s">
        <v>25</v>
      </c>
      <c r="E405" s="36" t="s">
        <v>436</v>
      </c>
      <c r="F405" s="73">
        <v>39856.39</v>
      </c>
      <c r="G405" s="74" t="s">
        <v>11</v>
      </c>
      <c r="H405" s="75" t="s">
        <v>850</v>
      </c>
      <c r="I405" s="76" t="s">
        <v>777</v>
      </c>
      <c r="J405" s="68">
        <v>39856.39</v>
      </c>
    </row>
    <row r="406" spans="1:10" ht="45.75" thickBot="1">
      <c r="A406" s="80" t="s">
        <v>1107</v>
      </c>
      <c r="B406" s="15" t="s">
        <v>1613</v>
      </c>
      <c r="C406" s="72" t="s">
        <v>836</v>
      </c>
      <c r="D406" s="15" t="s">
        <v>25</v>
      </c>
      <c r="E406" s="50" t="s">
        <v>435</v>
      </c>
      <c r="F406" s="47">
        <v>10661.1</v>
      </c>
      <c r="G406" s="2" t="s">
        <v>11</v>
      </c>
      <c r="H406" s="21" t="s">
        <v>851</v>
      </c>
      <c r="I406" s="71" t="s">
        <v>852</v>
      </c>
      <c r="J406" s="17">
        <v>0</v>
      </c>
    </row>
    <row r="407" spans="1:10" ht="75.75" thickBot="1">
      <c r="A407" s="80" t="s">
        <v>1108</v>
      </c>
      <c r="B407" s="15" t="s">
        <v>1614</v>
      </c>
      <c r="C407" s="72" t="s">
        <v>853</v>
      </c>
      <c r="D407" s="15" t="s">
        <v>25</v>
      </c>
      <c r="E407" s="50" t="s">
        <v>443</v>
      </c>
      <c r="F407" s="47">
        <v>15685.38</v>
      </c>
      <c r="G407" s="2" t="s">
        <v>11</v>
      </c>
      <c r="H407" s="21" t="s">
        <v>58</v>
      </c>
      <c r="I407" s="71" t="s">
        <v>854</v>
      </c>
      <c r="J407" s="17">
        <v>2450.5</v>
      </c>
    </row>
    <row r="408" spans="1:10" ht="75.75" thickBot="1">
      <c r="A408" s="80" t="s">
        <v>1109</v>
      </c>
      <c r="B408" s="15" t="s">
        <v>1615</v>
      </c>
      <c r="C408" s="72" t="s">
        <v>853</v>
      </c>
      <c r="D408" s="15" t="s">
        <v>25</v>
      </c>
      <c r="E408" s="50" t="s">
        <v>855</v>
      </c>
      <c r="F408" s="47">
        <v>14658</v>
      </c>
      <c r="G408" s="2" t="s">
        <v>11</v>
      </c>
      <c r="H408" s="21" t="s">
        <v>40</v>
      </c>
      <c r="I408" s="71" t="s">
        <v>856</v>
      </c>
      <c r="J408" s="17">
        <v>12459.3</v>
      </c>
    </row>
    <row r="409" spans="1:10" ht="75.75" thickBot="1">
      <c r="A409" s="80" t="s">
        <v>1110</v>
      </c>
      <c r="B409" s="15" t="s">
        <v>1616</v>
      </c>
      <c r="C409" s="72" t="s">
        <v>857</v>
      </c>
      <c r="D409" s="15" t="s">
        <v>25</v>
      </c>
      <c r="E409" s="50" t="s">
        <v>441</v>
      </c>
      <c r="F409" s="47">
        <v>61060.35</v>
      </c>
      <c r="G409" s="2" t="s">
        <v>11</v>
      </c>
      <c r="H409" s="21" t="s">
        <v>594</v>
      </c>
      <c r="I409" s="71" t="s">
        <v>858</v>
      </c>
      <c r="J409" s="47">
        <v>61060.35</v>
      </c>
    </row>
    <row r="410" spans="1:10" ht="75.75" thickBot="1">
      <c r="A410" s="80" t="s">
        <v>1111</v>
      </c>
      <c r="B410" s="15" t="s">
        <v>1617</v>
      </c>
      <c r="C410" s="72" t="s">
        <v>853</v>
      </c>
      <c r="D410" s="15" t="s">
        <v>25</v>
      </c>
      <c r="E410" s="50" t="s">
        <v>443</v>
      </c>
      <c r="F410" s="47">
        <v>12348</v>
      </c>
      <c r="G410" s="2" t="s">
        <v>11</v>
      </c>
      <c r="H410" s="21" t="s">
        <v>424</v>
      </c>
      <c r="I410" s="71" t="s">
        <v>854</v>
      </c>
      <c r="J410" s="47">
        <v>12348</v>
      </c>
    </row>
    <row r="411" spans="1:10" ht="75.75" thickBot="1">
      <c r="A411" s="80" t="s">
        <v>1112</v>
      </c>
      <c r="B411" s="15" t="s">
        <v>1618</v>
      </c>
      <c r="C411" s="72" t="s">
        <v>857</v>
      </c>
      <c r="D411" s="15" t="s">
        <v>25</v>
      </c>
      <c r="E411" s="50" t="s">
        <v>859</v>
      </c>
      <c r="F411" s="47">
        <v>103226.6</v>
      </c>
      <c r="G411" s="2" t="s">
        <v>11</v>
      </c>
      <c r="H411" s="21" t="s">
        <v>265</v>
      </c>
      <c r="I411" s="71" t="s">
        <v>860</v>
      </c>
      <c r="J411" s="47">
        <v>103226.6</v>
      </c>
    </row>
    <row r="412" spans="1:10" ht="45.75" thickBot="1">
      <c r="A412" s="80" t="s">
        <v>1113</v>
      </c>
      <c r="B412" s="15" t="s">
        <v>1619</v>
      </c>
      <c r="C412" s="72" t="s">
        <v>861</v>
      </c>
      <c r="D412" s="15" t="s">
        <v>25</v>
      </c>
      <c r="E412" s="50" t="s">
        <v>443</v>
      </c>
      <c r="F412" s="47">
        <v>90420.75</v>
      </c>
      <c r="G412" s="2" t="s">
        <v>11</v>
      </c>
      <c r="H412" s="21" t="s">
        <v>862</v>
      </c>
      <c r="I412" s="71" t="s">
        <v>854</v>
      </c>
      <c r="J412" s="17">
        <v>90420.75</v>
      </c>
    </row>
    <row r="413" spans="1:10" ht="60.75" thickBot="1">
      <c r="A413" s="80" t="s">
        <v>1114</v>
      </c>
      <c r="B413" s="15" t="s">
        <v>1620</v>
      </c>
      <c r="C413" s="72" t="s">
        <v>863</v>
      </c>
      <c r="D413" s="15" t="s">
        <v>25</v>
      </c>
      <c r="E413" s="50" t="s">
        <v>443</v>
      </c>
      <c r="F413" s="47">
        <v>73750</v>
      </c>
      <c r="G413" s="2" t="s">
        <v>39</v>
      </c>
      <c r="H413" s="21" t="s">
        <v>864</v>
      </c>
      <c r="I413" s="71" t="s">
        <v>872</v>
      </c>
      <c r="J413" s="17">
        <v>73750</v>
      </c>
    </row>
    <row r="414" spans="1:10" ht="60.75" thickBot="1">
      <c r="A414" s="80" t="s">
        <v>1115</v>
      </c>
      <c r="B414" s="15" t="s">
        <v>1621</v>
      </c>
      <c r="C414" s="72" t="s">
        <v>865</v>
      </c>
      <c r="D414" s="15" t="s">
        <v>25</v>
      </c>
      <c r="E414" s="50" t="s">
        <v>866</v>
      </c>
      <c r="F414" s="47">
        <v>29250</v>
      </c>
      <c r="G414" s="2" t="s">
        <v>39</v>
      </c>
      <c r="H414" s="21" t="s">
        <v>98</v>
      </c>
      <c r="I414" s="71" t="s">
        <v>195</v>
      </c>
      <c r="J414" s="17">
        <v>29250</v>
      </c>
    </row>
    <row r="415" spans="1:10" ht="60.75" thickBot="1">
      <c r="A415" s="80" t="s">
        <v>1116</v>
      </c>
      <c r="B415" s="15" t="s">
        <v>1622</v>
      </c>
      <c r="C415" s="72" t="s">
        <v>867</v>
      </c>
      <c r="D415" s="15" t="s">
        <v>25</v>
      </c>
      <c r="E415" s="50" t="s">
        <v>133</v>
      </c>
      <c r="F415" s="47">
        <v>25300</v>
      </c>
      <c r="G415" s="2" t="s">
        <v>39</v>
      </c>
      <c r="H415" s="21" t="s">
        <v>818</v>
      </c>
      <c r="I415" s="71" t="s">
        <v>871</v>
      </c>
      <c r="J415" s="17">
        <v>25300</v>
      </c>
    </row>
    <row r="416" spans="1:10" ht="60.75" thickBot="1">
      <c r="A416" s="80" t="s">
        <v>1117</v>
      </c>
      <c r="B416" s="15" t="s">
        <v>1623</v>
      </c>
      <c r="C416" s="72" t="s">
        <v>868</v>
      </c>
      <c r="D416" s="15" t="s">
        <v>25</v>
      </c>
      <c r="E416" s="50" t="s">
        <v>869</v>
      </c>
      <c r="F416" s="47">
        <v>98797.5</v>
      </c>
      <c r="G416" s="2" t="s">
        <v>39</v>
      </c>
      <c r="H416" s="21" t="s">
        <v>161</v>
      </c>
      <c r="I416" s="71" t="s">
        <v>870</v>
      </c>
      <c r="J416" s="17">
        <v>98797.5</v>
      </c>
    </row>
    <row r="417" spans="1:10" ht="75.75" thickBot="1">
      <c r="A417" s="80" t="s">
        <v>1118</v>
      </c>
      <c r="B417" s="15" t="s">
        <v>1624</v>
      </c>
      <c r="C417" s="72" t="s">
        <v>873</v>
      </c>
      <c r="D417" s="15" t="s">
        <v>25</v>
      </c>
      <c r="E417" s="50" t="s">
        <v>869</v>
      </c>
      <c r="F417" s="47">
        <v>29750</v>
      </c>
      <c r="G417" s="2" t="s">
        <v>39</v>
      </c>
      <c r="H417" s="21" t="s">
        <v>161</v>
      </c>
      <c r="I417" s="71" t="s">
        <v>870</v>
      </c>
      <c r="J417" s="47">
        <v>29750</v>
      </c>
    </row>
    <row r="418" spans="1:10" ht="60.75" thickBot="1">
      <c r="A418" s="80" t="s">
        <v>1119</v>
      </c>
      <c r="B418" s="15" t="s">
        <v>1625</v>
      </c>
      <c r="C418" s="72" t="s">
        <v>874</v>
      </c>
      <c r="D418" s="15" t="s">
        <v>25</v>
      </c>
      <c r="E418" s="50" t="s">
        <v>133</v>
      </c>
      <c r="F418" s="47">
        <v>25984.59</v>
      </c>
      <c r="G418" s="2" t="s">
        <v>39</v>
      </c>
      <c r="H418" s="21" t="s">
        <v>37</v>
      </c>
      <c r="I418" s="71" t="s">
        <v>871</v>
      </c>
      <c r="J418" s="47">
        <v>25984.59</v>
      </c>
    </row>
    <row r="419" spans="1:10" ht="60.75" thickBot="1">
      <c r="A419" s="80" t="s">
        <v>1120</v>
      </c>
      <c r="B419" s="15" t="s">
        <v>1626</v>
      </c>
      <c r="C419" s="72" t="s">
        <v>875</v>
      </c>
      <c r="D419" s="15" t="s">
        <v>25</v>
      </c>
      <c r="E419" s="50" t="s">
        <v>133</v>
      </c>
      <c r="F419" s="47">
        <v>52325</v>
      </c>
      <c r="G419" s="2" t="s">
        <v>39</v>
      </c>
      <c r="H419" s="21" t="s">
        <v>876</v>
      </c>
      <c r="I419" s="71" t="s">
        <v>871</v>
      </c>
      <c r="J419" s="47">
        <v>52325</v>
      </c>
    </row>
    <row r="420" spans="1:10" ht="60.75" thickBot="1">
      <c r="A420" s="80" t="s">
        <v>1121</v>
      </c>
      <c r="B420" s="15" t="s">
        <v>1627</v>
      </c>
      <c r="C420" s="72" t="s">
        <v>877</v>
      </c>
      <c r="D420" s="15" t="s">
        <v>25</v>
      </c>
      <c r="E420" s="50" t="s">
        <v>442</v>
      </c>
      <c r="F420" s="47">
        <v>84425</v>
      </c>
      <c r="G420" s="2" t="s">
        <v>39</v>
      </c>
      <c r="H420" s="21" t="s">
        <v>878</v>
      </c>
      <c r="I420" s="71" t="s">
        <v>461</v>
      </c>
      <c r="J420" s="47">
        <v>84425</v>
      </c>
    </row>
    <row r="421" spans="1:10" ht="45.75" thickBot="1">
      <c r="A421" s="80" t="s">
        <v>1122</v>
      </c>
      <c r="B421" s="15" t="s">
        <v>1628</v>
      </c>
      <c r="C421" s="72" t="s">
        <v>879</v>
      </c>
      <c r="D421" s="15" t="s">
        <v>25</v>
      </c>
      <c r="E421" s="50" t="s">
        <v>442</v>
      </c>
      <c r="F421" s="47">
        <v>103830</v>
      </c>
      <c r="G421" s="2" t="s">
        <v>39</v>
      </c>
      <c r="H421" s="21" t="s">
        <v>878</v>
      </c>
      <c r="I421" s="71" t="s">
        <v>461</v>
      </c>
      <c r="J421" s="47">
        <v>103830</v>
      </c>
    </row>
    <row r="422" spans="1:10" ht="75.75" thickBot="1">
      <c r="A422" s="80" t="s">
        <v>1123</v>
      </c>
      <c r="B422" s="15" t="s">
        <v>1629</v>
      </c>
      <c r="C422" s="72" t="s">
        <v>853</v>
      </c>
      <c r="D422" s="15" t="s">
        <v>25</v>
      </c>
      <c r="E422" s="50" t="s">
        <v>443</v>
      </c>
      <c r="F422" s="47">
        <v>34112.129999999997</v>
      </c>
      <c r="G422" s="2" t="s">
        <v>11</v>
      </c>
      <c r="H422" s="21" t="s">
        <v>48</v>
      </c>
      <c r="I422" s="71" t="s">
        <v>854</v>
      </c>
      <c r="J422" s="47">
        <v>34112.129999999997</v>
      </c>
    </row>
    <row r="423" spans="1:10" ht="60.75" thickBot="1">
      <c r="A423" s="80" t="s">
        <v>1124</v>
      </c>
      <c r="B423" s="15" t="s">
        <v>1630</v>
      </c>
      <c r="C423" s="72" t="s">
        <v>880</v>
      </c>
      <c r="D423" s="15" t="s">
        <v>25</v>
      </c>
      <c r="E423" s="50" t="s">
        <v>881</v>
      </c>
      <c r="F423" s="47">
        <v>99990</v>
      </c>
      <c r="G423" s="2" t="s">
        <v>39</v>
      </c>
      <c r="H423" s="21" t="s">
        <v>42</v>
      </c>
      <c r="I423" s="71" t="s">
        <v>882</v>
      </c>
      <c r="J423" s="17">
        <v>99990</v>
      </c>
    </row>
    <row r="424" spans="1:10" ht="60.75" thickBot="1">
      <c r="A424" s="80" t="s">
        <v>1125</v>
      </c>
      <c r="B424" s="15" t="s">
        <v>1631</v>
      </c>
      <c r="C424" s="72" t="s">
        <v>883</v>
      </c>
      <c r="D424" s="15" t="s">
        <v>25</v>
      </c>
      <c r="E424" s="50" t="s">
        <v>881</v>
      </c>
      <c r="F424" s="47">
        <v>40000</v>
      </c>
      <c r="G424" s="2" t="s">
        <v>39</v>
      </c>
      <c r="H424" s="21" t="s">
        <v>884</v>
      </c>
      <c r="I424" s="71" t="s">
        <v>882</v>
      </c>
      <c r="J424" s="47">
        <v>40000</v>
      </c>
    </row>
    <row r="425" spans="1:10" ht="60.75" thickBot="1">
      <c r="A425" s="80" t="s">
        <v>1126</v>
      </c>
      <c r="B425" s="15" t="s">
        <v>1632</v>
      </c>
      <c r="C425" s="72" t="s">
        <v>885</v>
      </c>
      <c r="D425" s="15" t="s">
        <v>25</v>
      </c>
      <c r="E425" s="50" t="s">
        <v>442</v>
      </c>
      <c r="F425" s="47">
        <v>94966.25</v>
      </c>
      <c r="G425" s="2" t="s">
        <v>39</v>
      </c>
      <c r="H425" s="21" t="s">
        <v>601</v>
      </c>
      <c r="I425" s="71" t="s">
        <v>461</v>
      </c>
      <c r="J425" s="47">
        <v>94966.25</v>
      </c>
    </row>
    <row r="426" spans="1:10" ht="60.75" thickBot="1">
      <c r="A426" s="80" t="s">
        <v>1127</v>
      </c>
      <c r="B426" s="15" t="s">
        <v>1633</v>
      </c>
      <c r="C426" s="72" t="s">
        <v>886</v>
      </c>
      <c r="D426" s="15" t="s">
        <v>25</v>
      </c>
      <c r="E426" s="50" t="s">
        <v>869</v>
      </c>
      <c r="F426" s="47">
        <v>86875</v>
      </c>
      <c r="G426" s="2" t="s">
        <v>39</v>
      </c>
      <c r="H426" s="21" t="s">
        <v>190</v>
      </c>
      <c r="I426" s="71" t="s">
        <v>870</v>
      </c>
      <c r="J426" s="47">
        <v>86875</v>
      </c>
    </row>
    <row r="427" spans="1:10" ht="45.75" thickBot="1">
      <c r="A427" s="80" t="s">
        <v>1128</v>
      </c>
      <c r="B427" s="15" t="s">
        <v>1634</v>
      </c>
      <c r="C427" s="72" t="s">
        <v>899</v>
      </c>
      <c r="D427" s="15" t="s">
        <v>25</v>
      </c>
      <c r="E427" s="50" t="s">
        <v>866</v>
      </c>
      <c r="F427" s="47">
        <v>61125</v>
      </c>
      <c r="G427" s="2" t="s">
        <v>39</v>
      </c>
      <c r="H427" s="21" t="s">
        <v>47</v>
      </c>
      <c r="I427" s="71" t="s">
        <v>195</v>
      </c>
      <c r="J427" s="47">
        <v>61125</v>
      </c>
    </row>
    <row r="428" spans="1:10" ht="45.75" thickBot="1">
      <c r="A428" s="80" t="s">
        <v>1129</v>
      </c>
      <c r="B428" s="15" t="s">
        <v>1635</v>
      </c>
      <c r="C428" s="72" t="s">
        <v>888</v>
      </c>
      <c r="D428" s="15" t="s">
        <v>25</v>
      </c>
      <c r="E428" s="50" t="s">
        <v>866</v>
      </c>
      <c r="F428" s="47">
        <v>71125</v>
      </c>
      <c r="G428" s="2" t="s">
        <v>39</v>
      </c>
      <c r="H428" s="21" t="s">
        <v>47</v>
      </c>
      <c r="I428" s="71" t="s">
        <v>195</v>
      </c>
      <c r="J428" s="47">
        <v>71125</v>
      </c>
    </row>
    <row r="429" spans="1:10" ht="45.75" thickBot="1">
      <c r="A429" s="80" t="s">
        <v>1130</v>
      </c>
      <c r="B429" s="15" t="s">
        <v>1636</v>
      </c>
      <c r="C429" s="72" t="s">
        <v>889</v>
      </c>
      <c r="D429" s="15" t="s">
        <v>25</v>
      </c>
      <c r="E429" s="50" t="s">
        <v>139</v>
      </c>
      <c r="F429" s="47">
        <v>118961.88</v>
      </c>
      <c r="G429" s="2" t="s">
        <v>39</v>
      </c>
      <c r="H429" s="21" t="s">
        <v>890</v>
      </c>
      <c r="I429" s="71" t="s">
        <v>469</v>
      </c>
      <c r="J429" s="47">
        <v>118961.88</v>
      </c>
    </row>
    <row r="430" spans="1:10" ht="75.75" thickBot="1">
      <c r="A430" s="80" t="s">
        <v>1131</v>
      </c>
      <c r="B430" s="15" t="s">
        <v>1637</v>
      </c>
      <c r="C430" s="72" t="s">
        <v>891</v>
      </c>
      <c r="D430" s="15" t="s">
        <v>25</v>
      </c>
      <c r="E430" s="50" t="s">
        <v>866</v>
      </c>
      <c r="F430" s="47">
        <v>71977.5</v>
      </c>
      <c r="G430" s="2" t="s">
        <v>39</v>
      </c>
      <c r="H430" s="21" t="s">
        <v>507</v>
      </c>
      <c r="I430" s="71" t="s">
        <v>195</v>
      </c>
      <c r="J430" s="47">
        <v>71977.5</v>
      </c>
    </row>
    <row r="431" spans="1:10" ht="45.75" thickBot="1">
      <c r="A431" s="80" t="s">
        <v>1132</v>
      </c>
      <c r="B431" s="15" t="s">
        <v>1638</v>
      </c>
      <c r="C431" s="72" t="s">
        <v>892</v>
      </c>
      <c r="D431" s="15" t="s">
        <v>25</v>
      </c>
      <c r="E431" s="50" t="s">
        <v>893</v>
      </c>
      <c r="F431" s="47">
        <v>177187.5</v>
      </c>
      <c r="G431" s="2" t="s">
        <v>39</v>
      </c>
      <c r="H431" s="21" t="s">
        <v>37</v>
      </c>
      <c r="I431" s="71" t="s">
        <v>546</v>
      </c>
      <c r="J431" s="47">
        <v>177187.5</v>
      </c>
    </row>
    <row r="432" spans="1:10" ht="45.75" thickBot="1">
      <c r="A432" s="80" t="s">
        <v>1133</v>
      </c>
      <c r="B432" s="15" t="s">
        <v>1639</v>
      </c>
      <c r="C432" s="72" t="s">
        <v>894</v>
      </c>
      <c r="D432" s="15" t="s">
        <v>25</v>
      </c>
      <c r="E432" s="50" t="s">
        <v>893</v>
      </c>
      <c r="F432" s="47">
        <v>210000</v>
      </c>
      <c r="G432" s="2" t="s">
        <v>39</v>
      </c>
      <c r="H432" s="21" t="s">
        <v>37</v>
      </c>
      <c r="I432" s="71" t="s">
        <v>546</v>
      </c>
      <c r="J432" s="47">
        <v>210000</v>
      </c>
    </row>
    <row r="433" spans="1:10" ht="75.75" thickBot="1">
      <c r="A433" s="80" t="s">
        <v>1134</v>
      </c>
      <c r="B433" s="15" t="s">
        <v>1640</v>
      </c>
      <c r="C433" s="72" t="s">
        <v>857</v>
      </c>
      <c r="D433" s="15" t="s">
        <v>25</v>
      </c>
      <c r="E433" s="50" t="s">
        <v>441</v>
      </c>
      <c r="F433" s="47">
        <v>15090.6</v>
      </c>
      <c r="G433" s="2" t="s">
        <v>11</v>
      </c>
      <c r="H433" s="21" t="s">
        <v>597</v>
      </c>
      <c r="I433" s="71" t="s">
        <v>858</v>
      </c>
      <c r="J433" s="47">
        <v>15090.6</v>
      </c>
    </row>
    <row r="434" spans="1:10" ht="45.75" thickBot="1">
      <c r="A434" s="80" t="s">
        <v>1135</v>
      </c>
      <c r="B434" s="15" t="s">
        <v>1641</v>
      </c>
      <c r="C434" s="72" t="s">
        <v>895</v>
      </c>
      <c r="D434" s="15" t="s">
        <v>25</v>
      </c>
      <c r="E434" s="50" t="s">
        <v>896</v>
      </c>
      <c r="F434" s="47">
        <v>39375</v>
      </c>
      <c r="G434" s="2" t="s">
        <v>39</v>
      </c>
      <c r="H434" s="21" t="s">
        <v>897</v>
      </c>
      <c r="I434" s="71" t="s">
        <v>898</v>
      </c>
      <c r="J434" s="47">
        <v>39375</v>
      </c>
    </row>
    <row r="435" spans="1:10" ht="45.75" thickBot="1">
      <c r="A435" s="80" t="s">
        <v>1136</v>
      </c>
      <c r="B435" s="15" t="s">
        <v>1642</v>
      </c>
      <c r="C435" s="72" t="s">
        <v>887</v>
      </c>
      <c r="D435" s="15" t="s">
        <v>25</v>
      </c>
      <c r="E435" s="50" t="s">
        <v>893</v>
      </c>
      <c r="F435" s="47">
        <v>155875</v>
      </c>
      <c r="G435" s="2" t="s">
        <v>39</v>
      </c>
      <c r="H435" s="21" t="s">
        <v>47</v>
      </c>
      <c r="I435" s="71" t="s">
        <v>546</v>
      </c>
      <c r="J435" s="47">
        <v>155875</v>
      </c>
    </row>
    <row r="436" spans="1:10" ht="45.75" thickBot="1">
      <c r="A436" s="80" t="s">
        <v>1137</v>
      </c>
      <c r="B436" s="15" t="s">
        <v>1643</v>
      </c>
      <c r="C436" s="72" t="s">
        <v>900</v>
      </c>
      <c r="D436" s="15" t="s">
        <v>25</v>
      </c>
      <c r="E436" s="50" t="s">
        <v>901</v>
      </c>
      <c r="F436" s="47">
        <v>173137.5</v>
      </c>
      <c r="G436" s="2" t="s">
        <v>39</v>
      </c>
      <c r="H436" s="21" t="s">
        <v>62</v>
      </c>
      <c r="I436" s="71" t="s">
        <v>547</v>
      </c>
      <c r="J436" s="47">
        <v>173137.5</v>
      </c>
    </row>
    <row r="437" spans="1:10" ht="45.75" thickBot="1">
      <c r="A437" s="80" t="s">
        <v>1138</v>
      </c>
      <c r="B437" s="15" t="s">
        <v>1644</v>
      </c>
      <c r="C437" s="72" t="s">
        <v>902</v>
      </c>
      <c r="D437" s="15" t="s">
        <v>25</v>
      </c>
      <c r="E437" s="50" t="s">
        <v>378</v>
      </c>
      <c r="F437" s="47">
        <v>57450</v>
      </c>
      <c r="G437" s="2" t="s">
        <v>11</v>
      </c>
      <c r="H437" s="21" t="s">
        <v>58</v>
      </c>
      <c r="I437" s="71" t="s">
        <v>789</v>
      </c>
      <c r="J437" s="17">
        <v>50306.25</v>
      </c>
    </row>
    <row r="438" spans="1:10" ht="45.75" thickBot="1">
      <c r="A438" s="80" t="s">
        <v>1139</v>
      </c>
      <c r="B438" s="15" t="s">
        <v>1645</v>
      </c>
      <c r="C438" s="72" t="s">
        <v>903</v>
      </c>
      <c r="D438" s="15" t="s">
        <v>25</v>
      </c>
      <c r="E438" s="50" t="s">
        <v>760</v>
      </c>
      <c r="F438" s="47">
        <v>231635</v>
      </c>
      <c r="G438" s="2" t="s">
        <v>11</v>
      </c>
      <c r="H438" s="21" t="s">
        <v>98</v>
      </c>
      <c r="I438" s="71" t="s">
        <v>904</v>
      </c>
      <c r="J438" s="17">
        <v>221159</v>
      </c>
    </row>
    <row r="439" spans="1:10" ht="45.75" thickBot="1">
      <c r="A439" s="80" t="s">
        <v>1140</v>
      </c>
      <c r="B439" s="15" t="s">
        <v>1646</v>
      </c>
      <c r="C439" s="72" t="s">
        <v>902</v>
      </c>
      <c r="D439" s="15" t="s">
        <v>25</v>
      </c>
      <c r="E439" s="50" t="s">
        <v>760</v>
      </c>
      <c r="F439" s="47">
        <v>25564</v>
      </c>
      <c r="G439" s="2" t="s">
        <v>11</v>
      </c>
      <c r="H439" s="21" t="s">
        <v>439</v>
      </c>
      <c r="I439" s="71" t="s">
        <v>904</v>
      </c>
      <c r="J439" s="17">
        <v>21565</v>
      </c>
    </row>
    <row r="440" spans="1:10" ht="45.75" thickBot="1">
      <c r="A440" s="80" t="s">
        <v>1141</v>
      </c>
      <c r="B440" s="15" t="s">
        <v>1647</v>
      </c>
      <c r="C440" s="72" t="s">
        <v>902</v>
      </c>
      <c r="D440" s="15" t="s">
        <v>25</v>
      </c>
      <c r="E440" s="50" t="s">
        <v>378</v>
      </c>
      <c r="F440" s="47">
        <v>131357.9</v>
      </c>
      <c r="G440" s="2" t="s">
        <v>11</v>
      </c>
      <c r="H440" s="21" t="s">
        <v>791</v>
      </c>
      <c r="I440" s="71" t="s">
        <v>789</v>
      </c>
      <c r="J440" s="17">
        <v>128280.4</v>
      </c>
    </row>
    <row r="441" spans="1:10" ht="45.75" thickBot="1">
      <c r="A441" s="80" t="s">
        <v>1142</v>
      </c>
      <c r="B441" s="15" t="s">
        <v>1648</v>
      </c>
      <c r="C441" s="72" t="s">
        <v>905</v>
      </c>
      <c r="D441" s="15" t="s">
        <v>25</v>
      </c>
      <c r="E441" s="50" t="s">
        <v>906</v>
      </c>
      <c r="F441" s="47">
        <v>97500</v>
      </c>
      <c r="G441" s="2" t="s">
        <v>39</v>
      </c>
      <c r="H441" s="21" t="s">
        <v>68</v>
      </c>
      <c r="I441" s="71" t="s">
        <v>907</v>
      </c>
      <c r="J441" s="17">
        <v>97500</v>
      </c>
    </row>
    <row r="442" spans="1:10" ht="45.75" thickBot="1">
      <c r="A442" s="80" t="s">
        <v>1143</v>
      </c>
      <c r="B442" s="15" t="s">
        <v>1649</v>
      </c>
      <c r="C442" s="72" t="s">
        <v>908</v>
      </c>
      <c r="D442" s="15" t="s">
        <v>25</v>
      </c>
      <c r="E442" s="50" t="s">
        <v>755</v>
      </c>
      <c r="F442" s="47">
        <v>134211.68</v>
      </c>
      <c r="G442" s="2" t="s">
        <v>11</v>
      </c>
      <c r="H442" s="21" t="s">
        <v>57</v>
      </c>
      <c r="I442" s="71" t="s">
        <v>797</v>
      </c>
      <c r="J442" s="17">
        <v>113269.39</v>
      </c>
    </row>
    <row r="443" spans="1:10" ht="45.75" thickBot="1">
      <c r="A443" s="80" t="s">
        <v>1144</v>
      </c>
      <c r="B443" s="15" t="s">
        <v>1650</v>
      </c>
      <c r="C443" s="72" t="s">
        <v>909</v>
      </c>
      <c r="D443" s="15" t="s">
        <v>25</v>
      </c>
      <c r="E443" s="50" t="s">
        <v>456</v>
      </c>
      <c r="F443" s="47">
        <v>93000</v>
      </c>
      <c r="G443" s="2" t="s">
        <v>34</v>
      </c>
      <c r="H443" s="21" t="s">
        <v>62</v>
      </c>
      <c r="I443" s="71" t="s">
        <v>197</v>
      </c>
      <c r="J443" s="17">
        <v>93000</v>
      </c>
    </row>
    <row r="444" spans="1:10" ht="45.75" thickBot="1">
      <c r="A444" s="80" t="s">
        <v>1145</v>
      </c>
      <c r="B444" s="15" t="s">
        <v>1651</v>
      </c>
      <c r="C444" s="72" t="s">
        <v>910</v>
      </c>
      <c r="D444" s="15" t="s">
        <v>25</v>
      </c>
      <c r="E444" s="50" t="s">
        <v>477</v>
      </c>
      <c r="F444" s="47">
        <v>2520</v>
      </c>
      <c r="G444" s="2" t="s">
        <v>11</v>
      </c>
      <c r="H444" s="21" t="s">
        <v>38</v>
      </c>
      <c r="I444" s="71" t="s">
        <v>799</v>
      </c>
      <c r="J444" s="17">
        <v>0</v>
      </c>
    </row>
    <row r="445" spans="1:10" ht="105.75" thickBot="1">
      <c r="A445" s="80" t="s">
        <v>1146</v>
      </c>
      <c r="B445" s="15" t="s">
        <v>1652</v>
      </c>
      <c r="C445" s="72" t="s">
        <v>911</v>
      </c>
      <c r="D445" s="15" t="s">
        <v>25</v>
      </c>
      <c r="E445" s="50" t="s">
        <v>195</v>
      </c>
      <c r="F445" s="47">
        <v>147500</v>
      </c>
      <c r="G445" s="2" t="s">
        <v>912</v>
      </c>
      <c r="H445" s="21" t="s">
        <v>913</v>
      </c>
      <c r="I445" s="71" t="s">
        <v>588</v>
      </c>
      <c r="J445" s="17">
        <v>147500</v>
      </c>
    </row>
    <row r="446" spans="1:10" ht="45.75" thickBot="1">
      <c r="A446" s="80" t="s">
        <v>1147</v>
      </c>
      <c r="B446" s="15" t="s">
        <v>1653</v>
      </c>
      <c r="C446" s="72" t="s">
        <v>935</v>
      </c>
      <c r="D446" s="15" t="s">
        <v>25</v>
      </c>
      <c r="E446" s="50" t="s">
        <v>570</v>
      </c>
      <c r="F446" s="47">
        <v>173155.5</v>
      </c>
      <c r="G446" s="2" t="s">
        <v>11</v>
      </c>
      <c r="H446" s="21" t="s">
        <v>71</v>
      </c>
      <c r="I446" s="71" t="s">
        <v>936</v>
      </c>
      <c r="J446" s="47">
        <v>173155.5</v>
      </c>
    </row>
    <row r="447" spans="1:10" ht="60.75" thickBot="1">
      <c r="A447" s="80" t="s">
        <v>1148</v>
      </c>
      <c r="B447" s="15" t="s">
        <v>1654</v>
      </c>
      <c r="C447" s="72" t="s">
        <v>937</v>
      </c>
      <c r="D447" s="15" t="s">
        <v>25</v>
      </c>
      <c r="E447" s="50" t="s">
        <v>938</v>
      </c>
      <c r="F447" s="47">
        <v>120000</v>
      </c>
      <c r="G447" s="2" t="s">
        <v>11</v>
      </c>
      <c r="H447" s="21" t="s">
        <v>939</v>
      </c>
      <c r="I447" s="71" t="s">
        <v>940</v>
      </c>
      <c r="J447" s="47">
        <v>120000</v>
      </c>
    </row>
    <row r="448" spans="1:10" ht="60.75" thickBot="1">
      <c r="A448" s="80" t="s">
        <v>1149</v>
      </c>
      <c r="B448" s="15" t="s">
        <v>1655</v>
      </c>
      <c r="C448" s="34" t="s">
        <v>738</v>
      </c>
      <c r="D448" s="15" t="s">
        <v>10</v>
      </c>
      <c r="E448" s="50" t="s">
        <v>669</v>
      </c>
      <c r="F448" s="47">
        <v>276583.07</v>
      </c>
      <c r="G448" s="15" t="s">
        <v>66</v>
      </c>
      <c r="H448" s="24" t="s">
        <v>38</v>
      </c>
      <c r="I448" s="50" t="s">
        <v>914</v>
      </c>
      <c r="J448" s="17">
        <v>0</v>
      </c>
    </row>
    <row r="449" spans="1:10" ht="60.75" thickBot="1">
      <c r="A449" s="80" t="s">
        <v>1150</v>
      </c>
      <c r="B449" s="15" t="s">
        <v>1656</v>
      </c>
      <c r="C449" s="72" t="s">
        <v>916</v>
      </c>
      <c r="D449" s="15" t="s">
        <v>10</v>
      </c>
      <c r="E449" s="50" t="s">
        <v>352</v>
      </c>
      <c r="F449" s="47">
        <v>741640.2</v>
      </c>
      <c r="G449" s="15" t="s">
        <v>66</v>
      </c>
      <c r="H449" s="24" t="s">
        <v>71</v>
      </c>
      <c r="I449" s="50" t="s">
        <v>915</v>
      </c>
      <c r="J449" s="17">
        <v>0</v>
      </c>
    </row>
    <row r="450" spans="1:10" ht="60.75" thickBot="1">
      <c r="A450" s="80" t="s">
        <v>1151</v>
      </c>
      <c r="B450" s="15" t="s">
        <v>1657</v>
      </c>
      <c r="C450" s="72" t="s">
        <v>692</v>
      </c>
      <c r="D450" s="15" t="s">
        <v>10</v>
      </c>
      <c r="E450" s="50" t="s">
        <v>771</v>
      </c>
      <c r="F450" s="47">
        <v>338480.47</v>
      </c>
      <c r="G450" s="15" t="s">
        <v>66</v>
      </c>
      <c r="H450" s="24" t="s">
        <v>44</v>
      </c>
      <c r="I450" s="50" t="s">
        <v>917</v>
      </c>
      <c r="J450" s="17">
        <v>0</v>
      </c>
    </row>
    <row r="451" spans="1:10" ht="75.75" thickBot="1">
      <c r="A451" s="80" t="s">
        <v>1152</v>
      </c>
      <c r="B451" s="15" t="s">
        <v>1658</v>
      </c>
      <c r="C451" s="72" t="s">
        <v>776</v>
      </c>
      <c r="D451" s="15" t="s">
        <v>10</v>
      </c>
      <c r="E451" s="50" t="s">
        <v>428</v>
      </c>
      <c r="F451" s="47">
        <v>4272625.3499999996</v>
      </c>
      <c r="G451" s="15" t="s">
        <v>66</v>
      </c>
      <c r="H451" s="24" t="s">
        <v>14</v>
      </c>
      <c r="I451" s="50" t="s">
        <v>918</v>
      </c>
      <c r="J451" s="17">
        <v>0</v>
      </c>
    </row>
    <row r="452" spans="1:10" ht="75.75" thickBot="1">
      <c r="A452" s="80" t="s">
        <v>1153</v>
      </c>
      <c r="B452" s="15" t="s">
        <v>1659</v>
      </c>
      <c r="C452" s="72" t="s">
        <v>776</v>
      </c>
      <c r="D452" s="15" t="s">
        <v>10</v>
      </c>
      <c r="E452" s="50" t="s">
        <v>435</v>
      </c>
      <c r="F452" s="47">
        <v>445084.5</v>
      </c>
      <c r="G452" s="15" t="s">
        <v>66</v>
      </c>
      <c r="H452" s="24" t="s">
        <v>12</v>
      </c>
      <c r="I452" s="50" t="s">
        <v>919</v>
      </c>
      <c r="J452" s="17">
        <v>0</v>
      </c>
    </row>
    <row r="453" spans="1:10" ht="60.75" thickBot="1">
      <c r="A453" s="80" t="s">
        <v>1154</v>
      </c>
      <c r="B453" s="15" t="s">
        <v>1660</v>
      </c>
      <c r="C453" s="72" t="s">
        <v>776</v>
      </c>
      <c r="D453" s="15" t="s">
        <v>10</v>
      </c>
      <c r="E453" s="50" t="s">
        <v>427</v>
      </c>
      <c r="F453" s="47">
        <v>1145074.25</v>
      </c>
      <c r="G453" s="15" t="s">
        <v>66</v>
      </c>
      <c r="H453" s="24" t="s">
        <v>38</v>
      </c>
      <c r="I453" s="50" t="s">
        <v>920</v>
      </c>
      <c r="J453" s="17">
        <v>0</v>
      </c>
    </row>
    <row r="454" spans="1:10" ht="60.75" thickBot="1">
      <c r="A454" s="80" t="s">
        <v>1155</v>
      </c>
      <c r="B454" s="15" t="s">
        <v>1661</v>
      </c>
      <c r="C454" s="72" t="s">
        <v>776</v>
      </c>
      <c r="D454" s="15" t="s">
        <v>10</v>
      </c>
      <c r="E454" s="50" t="s">
        <v>921</v>
      </c>
      <c r="F454" s="47">
        <v>121763.88</v>
      </c>
      <c r="G454" s="15" t="s">
        <v>66</v>
      </c>
      <c r="H454" s="24" t="s">
        <v>38</v>
      </c>
      <c r="I454" s="50" t="s">
        <v>922</v>
      </c>
      <c r="J454" s="17">
        <v>0</v>
      </c>
    </row>
    <row r="455" spans="1:10" ht="60.75" thickBot="1">
      <c r="A455" s="80" t="s">
        <v>1156</v>
      </c>
      <c r="B455" s="15" t="s">
        <v>1662</v>
      </c>
      <c r="C455" s="72" t="s">
        <v>776</v>
      </c>
      <c r="D455" s="15" t="s">
        <v>10</v>
      </c>
      <c r="E455" s="50" t="s">
        <v>139</v>
      </c>
      <c r="F455" s="47">
        <v>1168965</v>
      </c>
      <c r="G455" s="15" t="s">
        <v>66</v>
      </c>
      <c r="H455" s="24" t="s">
        <v>12</v>
      </c>
      <c r="I455" s="50" t="s">
        <v>923</v>
      </c>
      <c r="J455" s="17">
        <v>0</v>
      </c>
    </row>
    <row r="456" spans="1:10" ht="75.75" thickBot="1">
      <c r="A456" s="80" t="s">
        <v>1157</v>
      </c>
      <c r="B456" s="15" t="s">
        <v>1663</v>
      </c>
      <c r="C456" s="72" t="s">
        <v>782</v>
      </c>
      <c r="D456" s="15" t="s">
        <v>10</v>
      </c>
      <c r="E456" s="50" t="s">
        <v>384</v>
      </c>
      <c r="F456" s="47">
        <v>749700</v>
      </c>
      <c r="G456" s="15" t="s">
        <v>66</v>
      </c>
      <c r="H456" s="24" t="s">
        <v>369</v>
      </c>
      <c r="I456" s="50" t="s">
        <v>924</v>
      </c>
      <c r="J456" s="17">
        <v>0</v>
      </c>
    </row>
    <row r="457" spans="1:10" ht="60.75" thickBot="1">
      <c r="A457" s="80" t="s">
        <v>1158</v>
      </c>
      <c r="B457" s="15" t="s">
        <v>1664</v>
      </c>
      <c r="C457" s="72" t="s">
        <v>788</v>
      </c>
      <c r="D457" s="15" t="s">
        <v>10</v>
      </c>
      <c r="E457" s="50" t="s">
        <v>384</v>
      </c>
      <c r="F457" s="47">
        <v>1530512.45</v>
      </c>
      <c r="G457" s="15" t="s">
        <v>66</v>
      </c>
      <c r="H457" s="24" t="s">
        <v>69</v>
      </c>
      <c r="I457" s="50" t="s">
        <v>924</v>
      </c>
      <c r="J457" s="17">
        <v>0</v>
      </c>
    </row>
    <row r="458" spans="1:10" ht="60.75" thickBot="1">
      <c r="A458" s="80" t="s">
        <v>1159</v>
      </c>
      <c r="B458" s="15" t="s">
        <v>1665</v>
      </c>
      <c r="C458" s="72" t="s">
        <v>796</v>
      </c>
      <c r="D458" s="15" t="s">
        <v>10</v>
      </c>
      <c r="E458" s="50" t="s">
        <v>445</v>
      </c>
      <c r="F458" s="47">
        <v>576422.26</v>
      </c>
      <c r="G458" s="15" t="s">
        <v>66</v>
      </c>
      <c r="H458" s="24" t="s">
        <v>599</v>
      </c>
      <c r="I458" s="50" t="s">
        <v>925</v>
      </c>
      <c r="J458" s="17">
        <v>0</v>
      </c>
    </row>
    <row r="459" spans="1:10" ht="60.75" thickBot="1">
      <c r="A459" s="80" t="s">
        <v>1160</v>
      </c>
      <c r="B459" s="15" t="s">
        <v>1666</v>
      </c>
      <c r="C459" s="72" t="s">
        <v>800</v>
      </c>
      <c r="D459" s="15" t="s">
        <v>10</v>
      </c>
      <c r="E459" s="50" t="s">
        <v>755</v>
      </c>
      <c r="F459" s="47">
        <v>101272.5</v>
      </c>
      <c r="G459" s="15" t="s">
        <v>66</v>
      </c>
      <c r="H459" s="24" t="s">
        <v>562</v>
      </c>
      <c r="I459" s="50" t="s">
        <v>926</v>
      </c>
      <c r="J459" s="17">
        <v>0</v>
      </c>
    </row>
    <row r="460" spans="1:10" ht="60.75" thickBot="1">
      <c r="A460" s="80" t="s">
        <v>1161</v>
      </c>
      <c r="B460" s="15" t="s">
        <v>1667</v>
      </c>
      <c r="C460" s="72" t="s">
        <v>798</v>
      </c>
      <c r="D460" s="15" t="s">
        <v>10</v>
      </c>
      <c r="E460" s="50" t="s">
        <v>755</v>
      </c>
      <c r="F460" s="47">
        <v>284094.3</v>
      </c>
      <c r="G460" s="15" t="s">
        <v>66</v>
      </c>
      <c r="H460" s="24" t="s">
        <v>142</v>
      </c>
      <c r="I460" s="50" t="s">
        <v>926</v>
      </c>
      <c r="J460" s="17">
        <v>0</v>
      </c>
    </row>
    <row r="461" spans="1:10" ht="60.75" thickBot="1">
      <c r="A461" s="80" t="s">
        <v>1162</v>
      </c>
      <c r="B461" s="15" t="s">
        <v>1668</v>
      </c>
      <c r="C461" s="72" t="s">
        <v>800</v>
      </c>
      <c r="D461" s="15" t="s">
        <v>10</v>
      </c>
      <c r="E461" s="50" t="s">
        <v>754</v>
      </c>
      <c r="F461" s="47">
        <v>184056.35</v>
      </c>
      <c r="G461" s="15" t="s">
        <v>66</v>
      </c>
      <c r="H461" s="24" t="s">
        <v>14</v>
      </c>
      <c r="I461" s="50" t="s">
        <v>927</v>
      </c>
      <c r="J461" s="17">
        <v>0</v>
      </c>
    </row>
    <row r="462" spans="1:10" ht="60.75" thickBot="1">
      <c r="A462" s="80" t="s">
        <v>1163</v>
      </c>
      <c r="B462" s="15" t="s">
        <v>1669</v>
      </c>
      <c r="C462" s="72" t="s">
        <v>798</v>
      </c>
      <c r="D462" s="15" t="s">
        <v>10</v>
      </c>
      <c r="E462" s="50" t="s">
        <v>755</v>
      </c>
      <c r="F462" s="47">
        <v>152117.28</v>
      </c>
      <c r="G462" s="15" t="s">
        <v>66</v>
      </c>
      <c r="H462" s="24" t="s">
        <v>14</v>
      </c>
      <c r="I462" s="50" t="s">
        <v>926</v>
      </c>
      <c r="J462" s="17">
        <v>0</v>
      </c>
    </row>
    <row r="463" spans="1:10" ht="60.75" thickBot="1">
      <c r="A463" s="80" t="s">
        <v>1164</v>
      </c>
      <c r="B463" s="15" t="s">
        <v>1670</v>
      </c>
      <c r="C463" s="72" t="s">
        <v>798</v>
      </c>
      <c r="D463" s="15" t="s">
        <v>10</v>
      </c>
      <c r="E463" s="50" t="s">
        <v>380</v>
      </c>
      <c r="F463" s="47">
        <v>1219116.3600000001</v>
      </c>
      <c r="G463" s="15" t="s">
        <v>66</v>
      </c>
      <c r="H463" s="24" t="s">
        <v>58</v>
      </c>
      <c r="I463" s="50" t="s">
        <v>929</v>
      </c>
      <c r="J463" s="17">
        <v>0</v>
      </c>
    </row>
    <row r="464" spans="1:10" ht="60.75" thickBot="1">
      <c r="A464" s="80" t="s">
        <v>1165</v>
      </c>
      <c r="B464" s="15" t="s">
        <v>1671</v>
      </c>
      <c r="C464" s="72" t="s">
        <v>798</v>
      </c>
      <c r="D464" s="15" t="s">
        <v>10</v>
      </c>
      <c r="E464" s="50" t="s">
        <v>906</v>
      </c>
      <c r="F464" s="47">
        <v>134728.4</v>
      </c>
      <c r="G464" s="15" t="s">
        <v>66</v>
      </c>
      <c r="H464" s="24" t="s">
        <v>45</v>
      </c>
      <c r="I464" s="50" t="s">
        <v>928</v>
      </c>
      <c r="J464" s="17">
        <v>0</v>
      </c>
    </row>
    <row r="465" spans="1:10" ht="60.75" thickBot="1">
      <c r="A465" s="80" t="s">
        <v>1166</v>
      </c>
      <c r="B465" s="15" t="s">
        <v>1672</v>
      </c>
      <c r="C465" s="72" t="s">
        <v>800</v>
      </c>
      <c r="D465" s="15" t="s">
        <v>10</v>
      </c>
      <c r="E465" s="50" t="s">
        <v>930</v>
      </c>
      <c r="F465" s="47">
        <v>731750</v>
      </c>
      <c r="G465" s="15" t="s">
        <v>66</v>
      </c>
      <c r="H465" s="24" t="s">
        <v>33</v>
      </c>
      <c r="I465" s="50" t="s">
        <v>931</v>
      </c>
      <c r="J465" s="17">
        <v>0</v>
      </c>
    </row>
    <row r="466" spans="1:10" ht="60.75" thickBot="1">
      <c r="A466" s="80" t="s">
        <v>1167</v>
      </c>
      <c r="B466" s="15" t="s">
        <v>1673</v>
      </c>
      <c r="C466" s="72" t="s">
        <v>800</v>
      </c>
      <c r="D466" s="15" t="s">
        <v>10</v>
      </c>
      <c r="E466" s="50" t="s">
        <v>471</v>
      </c>
      <c r="F466" s="47">
        <v>842079.86</v>
      </c>
      <c r="G466" s="15" t="s">
        <v>66</v>
      </c>
      <c r="H466" s="24" t="s">
        <v>932</v>
      </c>
      <c r="I466" s="50" t="s">
        <v>933</v>
      </c>
      <c r="J466" s="17">
        <v>0</v>
      </c>
    </row>
    <row r="467" spans="1:10" ht="60.75" thickBot="1">
      <c r="A467" s="80" t="s">
        <v>1168</v>
      </c>
      <c r="B467" s="15" t="s">
        <v>1674</v>
      </c>
      <c r="C467" s="72" t="s">
        <v>1675</v>
      </c>
      <c r="D467" s="15" t="s">
        <v>25</v>
      </c>
      <c r="E467" s="50" t="s">
        <v>570</v>
      </c>
      <c r="F467" s="47">
        <v>70499.7</v>
      </c>
      <c r="G467" s="15" t="s">
        <v>11</v>
      </c>
      <c r="H467" s="24" t="s">
        <v>1676</v>
      </c>
      <c r="I467" s="50" t="s">
        <v>936</v>
      </c>
      <c r="J467" s="17">
        <v>59529.7</v>
      </c>
    </row>
    <row r="468" spans="1:10" ht="45.75" thickBot="1">
      <c r="A468" s="80" t="s">
        <v>1169</v>
      </c>
      <c r="B468" s="15" t="s">
        <v>1678</v>
      </c>
      <c r="C468" s="72" t="s">
        <v>1679</v>
      </c>
      <c r="D468" s="15" t="s">
        <v>25</v>
      </c>
      <c r="E468" s="50" t="s">
        <v>938</v>
      </c>
      <c r="F468" s="47">
        <v>17902.5</v>
      </c>
      <c r="G468" s="15" t="s">
        <v>11</v>
      </c>
      <c r="H468" s="24" t="s">
        <v>1677</v>
      </c>
      <c r="I468" s="50" t="s">
        <v>940</v>
      </c>
      <c r="J468" s="17">
        <v>14647.5</v>
      </c>
    </row>
    <row r="469" spans="1:10" ht="45.75" thickBot="1">
      <c r="A469" s="80" t="s">
        <v>1170</v>
      </c>
      <c r="B469" s="15" t="s">
        <v>1680</v>
      </c>
      <c r="C469" s="72" t="s">
        <v>1679</v>
      </c>
      <c r="D469" s="15" t="s">
        <v>25</v>
      </c>
      <c r="E469" s="50" t="s">
        <v>547</v>
      </c>
      <c r="F469" s="47">
        <v>121821.2</v>
      </c>
      <c r="G469" s="15" t="s">
        <v>11</v>
      </c>
      <c r="H469" s="24" t="s">
        <v>46</v>
      </c>
      <c r="I469" s="50" t="s">
        <v>1681</v>
      </c>
      <c r="J469" s="47">
        <v>121821.2</v>
      </c>
    </row>
    <row r="470" spans="1:10" ht="90.75" thickBot="1">
      <c r="A470" s="80" t="s">
        <v>1171</v>
      </c>
      <c r="B470" s="15" t="s">
        <v>1685</v>
      </c>
      <c r="C470" s="72" t="s">
        <v>1682</v>
      </c>
      <c r="D470" s="15" t="s">
        <v>25</v>
      </c>
      <c r="E470" s="50" t="s">
        <v>1683</v>
      </c>
      <c r="F470" s="47">
        <v>48000</v>
      </c>
      <c r="G470" s="15" t="s">
        <v>11</v>
      </c>
      <c r="H470" s="24" t="s">
        <v>74</v>
      </c>
      <c r="I470" s="50" t="s">
        <v>1684</v>
      </c>
      <c r="J470" s="17">
        <v>48000</v>
      </c>
    </row>
    <row r="471" spans="1:10" ht="60.75" thickBot="1">
      <c r="A471" s="80" t="s">
        <v>1172</v>
      </c>
      <c r="B471" s="15" t="s">
        <v>2164</v>
      </c>
      <c r="C471" s="72" t="s">
        <v>1686</v>
      </c>
      <c r="D471" s="15" t="s">
        <v>25</v>
      </c>
      <c r="E471" s="50" t="s">
        <v>1687</v>
      </c>
      <c r="F471" s="47">
        <v>84000</v>
      </c>
      <c r="G471" s="15" t="s">
        <v>11</v>
      </c>
      <c r="H471" s="24" t="s">
        <v>73</v>
      </c>
      <c r="I471" s="50" t="s">
        <v>1688</v>
      </c>
      <c r="J471" s="17">
        <v>84000</v>
      </c>
    </row>
    <row r="472" spans="1:10" ht="75.75" thickBot="1">
      <c r="A472" s="80" t="s">
        <v>1173</v>
      </c>
      <c r="B472" s="15" t="s">
        <v>1689</v>
      </c>
      <c r="C472" s="72" t="s">
        <v>1690</v>
      </c>
      <c r="D472" s="15" t="s">
        <v>25</v>
      </c>
      <c r="E472" s="50" t="s">
        <v>567</v>
      </c>
      <c r="F472" s="47">
        <v>35796.93</v>
      </c>
      <c r="G472" s="2" t="s">
        <v>34</v>
      </c>
      <c r="H472" s="24" t="s">
        <v>890</v>
      </c>
      <c r="I472" s="50" t="s">
        <v>1691</v>
      </c>
      <c r="J472" s="17">
        <v>35796.93</v>
      </c>
    </row>
    <row r="473" spans="1:10" ht="45.75" thickBot="1">
      <c r="A473" s="80" t="s">
        <v>1174</v>
      </c>
      <c r="B473" s="15" t="s">
        <v>1692</v>
      </c>
      <c r="C473" s="72" t="s">
        <v>1693</v>
      </c>
      <c r="D473" s="15" t="s">
        <v>25</v>
      </c>
      <c r="E473" s="50" t="s">
        <v>795</v>
      </c>
      <c r="F473" s="47">
        <v>37110.75</v>
      </c>
      <c r="G473" s="15" t="s">
        <v>11</v>
      </c>
      <c r="H473" s="24" t="s">
        <v>563</v>
      </c>
      <c r="I473" s="50" t="s">
        <v>1694</v>
      </c>
      <c r="J473" s="47">
        <v>37110.75</v>
      </c>
    </row>
    <row r="474" spans="1:10" ht="45.75" thickBot="1">
      <c r="A474" s="80" t="s">
        <v>1175</v>
      </c>
      <c r="B474" s="15" t="s">
        <v>1696</v>
      </c>
      <c r="C474" s="72" t="s">
        <v>1697</v>
      </c>
      <c r="D474" s="15" t="s">
        <v>25</v>
      </c>
      <c r="E474" s="50" t="s">
        <v>567</v>
      </c>
      <c r="F474" s="47">
        <v>69570</v>
      </c>
      <c r="G474" s="15" t="s">
        <v>11</v>
      </c>
      <c r="H474" s="24" t="s">
        <v>1695</v>
      </c>
      <c r="I474" s="50" t="s">
        <v>1698</v>
      </c>
      <c r="J474" s="47">
        <v>69570</v>
      </c>
    </row>
    <row r="475" spans="1:10" ht="45.75" thickBot="1">
      <c r="A475" s="80" t="s">
        <v>1176</v>
      </c>
      <c r="B475" s="15" t="s">
        <v>1700</v>
      </c>
      <c r="C475" s="72" t="s">
        <v>1701</v>
      </c>
      <c r="D475" s="15" t="s">
        <v>25</v>
      </c>
      <c r="E475" s="50" t="s">
        <v>1702</v>
      </c>
      <c r="F475" s="47">
        <v>35422.5</v>
      </c>
      <c r="G475" s="15" t="s">
        <v>11</v>
      </c>
      <c r="H475" s="24" t="s">
        <v>1699</v>
      </c>
      <c r="I475" s="50" t="s">
        <v>1703</v>
      </c>
      <c r="J475" s="47">
        <v>35422.5</v>
      </c>
    </row>
    <row r="476" spans="1:10" ht="75.75" thickBot="1">
      <c r="A476" s="80" t="s">
        <v>1177</v>
      </c>
      <c r="B476" s="15" t="s">
        <v>1715</v>
      </c>
      <c r="C476" s="72" t="s">
        <v>857</v>
      </c>
      <c r="D476" s="15" t="s">
        <v>25</v>
      </c>
      <c r="E476" s="50" t="s">
        <v>1702</v>
      </c>
      <c r="F476" s="47">
        <v>44153.75</v>
      </c>
      <c r="G476" s="84" t="s">
        <v>30</v>
      </c>
      <c r="H476" s="24" t="s">
        <v>265</v>
      </c>
      <c r="I476" s="50" t="s">
        <v>860</v>
      </c>
      <c r="J476" s="17">
        <v>0</v>
      </c>
    </row>
    <row r="477" spans="1:10" ht="45.75" thickBot="1">
      <c r="A477" s="80" t="s">
        <v>1178</v>
      </c>
      <c r="B477" s="15" t="s">
        <v>1705</v>
      </c>
      <c r="C477" s="72" t="s">
        <v>1706</v>
      </c>
      <c r="D477" s="15" t="s">
        <v>25</v>
      </c>
      <c r="E477" s="50" t="s">
        <v>556</v>
      </c>
      <c r="F477" s="47">
        <v>65250</v>
      </c>
      <c r="G477" s="15" t="s">
        <v>11</v>
      </c>
      <c r="H477" s="24" t="s">
        <v>1704</v>
      </c>
      <c r="I477" s="50" t="s">
        <v>1707</v>
      </c>
      <c r="J477" s="47">
        <v>65250</v>
      </c>
    </row>
    <row r="478" spans="1:10" ht="45.75" thickBot="1">
      <c r="A478" s="80" t="s">
        <v>1179</v>
      </c>
      <c r="B478" s="15" t="s">
        <v>1708</v>
      </c>
      <c r="C478" s="72" t="s">
        <v>1701</v>
      </c>
      <c r="D478" s="15" t="s">
        <v>25</v>
      </c>
      <c r="E478" s="50" t="s">
        <v>558</v>
      </c>
      <c r="F478" s="47">
        <v>78782.5</v>
      </c>
      <c r="G478" s="15" t="s">
        <v>11</v>
      </c>
      <c r="H478" s="24" t="s">
        <v>33</v>
      </c>
      <c r="I478" s="50" t="s">
        <v>1709</v>
      </c>
      <c r="J478" s="17">
        <v>76578.77</v>
      </c>
    </row>
    <row r="479" spans="1:10" ht="45.75" thickBot="1">
      <c r="A479" s="80" t="s">
        <v>1180</v>
      </c>
      <c r="B479" s="15" t="s">
        <v>1711</v>
      </c>
      <c r="C479" s="72" t="s">
        <v>1712</v>
      </c>
      <c r="D479" s="15" t="s">
        <v>25</v>
      </c>
      <c r="E479" s="50" t="s">
        <v>558</v>
      </c>
      <c r="F479" s="47">
        <v>109675</v>
      </c>
      <c r="G479" s="15" t="s">
        <v>11</v>
      </c>
      <c r="H479" s="24" t="s">
        <v>1710</v>
      </c>
      <c r="I479" s="50" t="s">
        <v>1709</v>
      </c>
      <c r="J479" s="17">
        <v>109675</v>
      </c>
    </row>
    <row r="480" spans="1:10" ht="45.75" thickBot="1">
      <c r="A480" s="80" t="s">
        <v>1181</v>
      </c>
      <c r="B480" s="15" t="s">
        <v>1714</v>
      </c>
      <c r="C480" s="72" t="s">
        <v>1701</v>
      </c>
      <c r="D480" s="15" t="s">
        <v>25</v>
      </c>
      <c r="E480" s="50" t="s">
        <v>558</v>
      </c>
      <c r="F480" s="47">
        <v>1393.65</v>
      </c>
      <c r="G480" s="15" t="s">
        <v>11</v>
      </c>
      <c r="H480" s="24" t="s">
        <v>791</v>
      </c>
      <c r="I480" s="50" t="s">
        <v>1709</v>
      </c>
      <c r="J480" s="17">
        <v>1393.65</v>
      </c>
    </row>
    <row r="481" spans="1:10" ht="45.75" thickBot="1">
      <c r="A481" s="80" t="s">
        <v>1182</v>
      </c>
      <c r="B481" s="15" t="s">
        <v>1716</v>
      </c>
      <c r="C481" s="72" t="s">
        <v>1717</v>
      </c>
      <c r="D481" s="15" t="s">
        <v>25</v>
      </c>
      <c r="E481" s="50" t="s">
        <v>1718</v>
      </c>
      <c r="F481" s="47">
        <v>94500</v>
      </c>
      <c r="G481" s="15" t="s">
        <v>11</v>
      </c>
      <c r="H481" s="24" t="s">
        <v>1713</v>
      </c>
      <c r="I481" s="50" t="s">
        <v>1719</v>
      </c>
      <c r="J481" s="17">
        <v>94500</v>
      </c>
    </row>
    <row r="482" spans="1:10" ht="30.75" thickBot="1">
      <c r="A482" s="80" t="s">
        <v>1183</v>
      </c>
      <c r="B482" s="15" t="s">
        <v>1720</v>
      </c>
      <c r="C482" s="63" t="s">
        <v>2165</v>
      </c>
      <c r="D482" s="15" t="s">
        <v>25</v>
      </c>
      <c r="E482" s="15" t="s">
        <v>547</v>
      </c>
      <c r="F482" s="17">
        <v>68841.86</v>
      </c>
      <c r="G482" s="2" t="s">
        <v>30</v>
      </c>
      <c r="H482" s="2" t="s">
        <v>38</v>
      </c>
      <c r="I482" s="2" t="s">
        <v>55</v>
      </c>
      <c r="J482" s="69">
        <v>68841.86</v>
      </c>
    </row>
    <row r="483" spans="1:10" ht="45.75" thickBot="1">
      <c r="A483" s="80" t="s">
        <v>1184</v>
      </c>
      <c r="B483" s="15" t="s">
        <v>1722</v>
      </c>
      <c r="C483" s="72" t="s">
        <v>1723</v>
      </c>
      <c r="D483" s="15" t="s">
        <v>25</v>
      </c>
      <c r="E483" s="50" t="s">
        <v>1683</v>
      </c>
      <c r="F483" s="47">
        <v>27500</v>
      </c>
      <c r="G483" s="15" t="s">
        <v>1721</v>
      </c>
      <c r="H483" s="24" t="s">
        <v>862</v>
      </c>
      <c r="I483" s="50" t="s">
        <v>616</v>
      </c>
      <c r="J483" s="17">
        <v>27500</v>
      </c>
    </row>
    <row r="484" spans="1:10" ht="30.75" thickBot="1">
      <c r="A484" s="80" t="s">
        <v>1185</v>
      </c>
      <c r="B484" s="15" t="s">
        <v>1724</v>
      </c>
      <c r="C484" s="72" t="s">
        <v>1725</v>
      </c>
      <c r="D484" s="15" t="s">
        <v>25</v>
      </c>
      <c r="E484" s="50" t="s">
        <v>1726</v>
      </c>
      <c r="F484" s="47">
        <v>34331.85</v>
      </c>
      <c r="G484" s="2" t="s">
        <v>30</v>
      </c>
      <c r="H484" s="2" t="s">
        <v>38</v>
      </c>
      <c r="I484" s="2" t="s">
        <v>55</v>
      </c>
      <c r="J484" s="47">
        <v>34331.85</v>
      </c>
    </row>
    <row r="485" spans="1:10" ht="30.75" thickBot="1">
      <c r="A485" s="80" t="s">
        <v>1186</v>
      </c>
      <c r="B485" s="15" t="s">
        <v>1727</v>
      </c>
      <c r="C485" s="72" t="s">
        <v>1728</v>
      </c>
      <c r="D485" s="15" t="s">
        <v>25</v>
      </c>
      <c r="E485" s="50" t="s">
        <v>1687</v>
      </c>
      <c r="F485" s="47">
        <v>39030.71</v>
      </c>
      <c r="G485" s="2" t="s">
        <v>30</v>
      </c>
      <c r="H485" s="24" t="s">
        <v>14</v>
      </c>
      <c r="I485" s="24" t="s">
        <v>55</v>
      </c>
      <c r="J485" s="47">
        <v>39030.71</v>
      </c>
    </row>
    <row r="486" spans="1:10">
      <c r="A486" s="81"/>
      <c r="B486" s="86"/>
      <c r="C486" s="87"/>
      <c r="D486" s="86"/>
      <c r="E486" s="88"/>
      <c r="F486" s="89"/>
      <c r="G486" s="86"/>
      <c r="H486" s="90"/>
      <c r="I486" s="90"/>
      <c r="J486" s="95"/>
    </row>
    <row r="487" spans="1:10">
      <c r="A487" s="82"/>
      <c r="B487" s="10"/>
      <c r="C487" s="91"/>
      <c r="D487" s="10"/>
      <c r="E487" s="92"/>
      <c r="F487" s="93"/>
      <c r="G487" s="10"/>
      <c r="H487" s="94"/>
      <c r="I487" s="94"/>
      <c r="J487" s="12"/>
    </row>
    <row r="488" spans="1:10">
      <c r="A488" s="82"/>
      <c r="B488" s="10"/>
      <c r="C488" s="91"/>
      <c r="D488" s="10"/>
      <c r="E488" s="92"/>
      <c r="F488" s="93"/>
      <c r="G488" s="10"/>
      <c r="H488" s="94"/>
      <c r="I488" s="94"/>
      <c r="J488" s="12"/>
    </row>
    <row r="489" spans="1:10">
      <c r="A489" s="82"/>
      <c r="B489" s="10"/>
      <c r="C489" s="91"/>
      <c r="D489" s="10"/>
      <c r="E489" s="92"/>
      <c r="F489" s="93"/>
      <c r="G489" s="10"/>
      <c r="H489" s="94"/>
      <c r="I489" s="94"/>
      <c r="J489" s="12"/>
    </row>
    <row r="490" spans="1:10" ht="19.5" thickBot="1">
      <c r="A490" s="214" t="s">
        <v>1766</v>
      </c>
      <c r="B490" s="214"/>
      <c r="C490" s="214"/>
      <c r="D490" s="214"/>
      <c r="E490" s="214"/>
      <c r="F490" s="214"/>
      <c r="G490" s="214"/>
      <c r="H490" s="214"/>
      <c r="I490" s="214"/>
      <c r="J490" s="214"/>
    </row>
    <row r="491" spans="1:10" ht="58.5" thickBot="1">
      <c r="A491" s="79" t="s">
        <v>942</v>
      </c>
      <c r="B491" s="1" t="s">
        <v>943</v>
      </c>
      <c r="C491" s="59" t="s">
        <v>2</v>
      </c>
      <c r="D491" s="1" t="s">
        <v>3</v>
      </c>
      <c r="E491" s="1" t="s">
        <v>4</v>
      </c>
      <c r="F491" s="1" t="s">
        <v>5</v>
      </c>
      <c r="G491" s="1" t="s">
        <v>6</v>
      </c>
      <c r="H491" s="1" t="s">
        <v>7</v>
      </c>
      <c r="I491" s="1" t="s">
        <v>8</v>
      </c>
      <c r="J491" s="1" t="s">
        <v>9</v>
      </c>
    </row>
    <row r="492" spans="1:10" ht="60.75" thickBot="1">
      <c r="A492" s="96" t="s">
        <v>944</v>
      </c>
      <c r="B492" s="67" t="s">
        <v>1791</v>
      </c>
      <c r="C492" s="63" t="s">
        <v>1732</v>
      </c>
      <c r="D492" s="15" t="s">
        <v>10</v>
      </c>
      <c r="E492" s="97" t="s">
        <v>1792</v>
      </c>
      <c r="F492" s="98">
        <v>7560</v>
      </c>
      <c r="G492" s="15" t="s">
        <v>66</v>
      </c>
      <c r="H492" s="15" t="s">
        <v>1740</v>
      </c>
      <c r="I492" s="99" t="s">
        <v>1793</v>
      </c>
      <c r="J492" s="17">
        <v>0</v>
      </c>
    </row>
    <row r="493" spans="1:10" ht="60.75" thickBot="1">
      <c r="A493" s="96" t="s">
        <v>945</v>
      </c>
      <c r="B493" s="67" t="s">
        <v>1794</v>
      </c>
      <c r="C493" s="63" t="s">
        <v>1732</v>
      </c>
      <c r="D493" s="15" t="s">
        <v>10</v>
      </c>
      <c r="E493" s="97" t="s">
        <v>1796</v>
      </c>
      <c r="F493" s="100">
        <v>609262.5</v>
      </c>
      <c r="G493" s="15" t="s">
        <v>66</v>
      </c>
      <c r="H493" s="15" t="s">
        <v>1733</v>
      </c>
      <c r="I493" s="97" t="s">
        <v>1797</v>
      </c>
      <c r="J493" s="17">
        <v>0</v>
      </c>
    </row>
    <row r="494" spans="1:10" ht="60.75" thickBot="1">
      <c r="A494" s="96" t="s">
        <v>946</v>
      </c>
      <c r="B494" s="67" t="s">
        <v>1798</v>
      </c>
      <c r="C494" s="16" t="s">
        <v>1749</v>
      </c>
      <c r="D494" s="15" t="s">
        <v>10</v>
      </c>
      <c r="E494" s="101" t="s">
        <v>1799</v>
      </c>
      <c r="F494" s="102">
        <v>1275670.24</v>
      </c>
      <c r="G494" s="15" t="s">
        <v>66</v>
      </c>
      <c r="H494" s="103" t="s">
        <v>37</v>
      </c>
      <c r="I494" s="101" t="s">
        <v>1800</v>
      </c>
      <c r="J494" s="17">
        <v>0</v>
      </c>
    </row>
    <row r="495" spans="1:10" ht="60.75" thickBot="1">
      <c r="A495" s="96" t="s">
        <v>947</v>
      </c>
      <c r="B495" s="67" t="s">
        <v>1801</v>
      </c>
      <c r="C495" s="16" t="s">
        <v>1749</v>
      </c>
      <c r="D495" s="15" t="s">
        <v>10</v>
      </c>
      <c r="E495" s="97" t="s">
        <v>1802</v>
      </c>
      <c r="F495" s="100">
        <v>151997</v>
      </c>
      <c r="G495" s="15" t="s">
        <v>66</v>
      </c>
      <c r="H495" s="67" t="s">
        <v>1756</v>
      </c>
      <c r="I495" s="97" t="s">
        <v>1803</v>
      </c>
      <c r="J495" s="17">
        <v>0</v>
      </c>
    </row>
    <row r="496" spans="1:10" ht="60.75" thickBot="1">
      <c r="A496" s="96" t="s">
        <v>948</v>
      </c>
      <c r="B496" s="67" t="s">
        <v>1804</v>
      </c>
      <c r="C496" s="16" t="s">
        <v>1749</v>
      </c>
      <c r="D496" s="15" t="s">
        <v>10</v>
      </c>
      <c r="E496" s="97" t="s">
        <v>1805</v>
      </c>
      <c r="F496" s="104">
        <v>30250</v>
      </c>
      <c r="G496" s="15" t="s">
        <v>66</v>
      </c>
      <c r="H496" s="15" t="s">
        <v>599</v>
      </c>
      <c r="I496" s="67" t="s">
        <v>1806</v>
      </c>
      <c r="J496" s="17">
        <v>0</v>
      </c>
    </row>
    <row r="497" spans="1:10" ht="60.75" thickBot="1">
      <c r="A497" s="96" t="s">
        <v>949</v>
      </c>
      <c r="B497" s="67" t="s">
        <v>1807</v>
      </c>
      <c r="C497" s="16" t="s">
        <v>1764</v>
      </c>
      <c r="D497" s="15" t="s">
        <v>10</v>
      </c>
      <c r="E497" s="97" t="s">
        <v>1802</v>
      </c>
      <c r="F497" s="104">
        <v>2678400</v>
      </c>
      <c r="G497" s="15" t="s">
        <v>730</v>
      </c>
      <c r="H497" s="67" t="s">
        <v>12</v>
      </c>
      <c r="I497" s="67" t="s">
        <v>1808</v>
      </c>
      <c r="J497" s="17">
        <v>0</v>
      </c>
    </row>
    <row r="498" spans="1:10" ht="60.75" thickBot="1">
      <c r="A498" s="96" t="s">
        <v>950</v>
      </c>
      <c r="B498" s="15" t="s">
        <v>1809</v>
      </c>
      <c r="C498" s="16" t="s">
        <v>1777</v>
      </c>
      <c r="D498" s="15" t="s">
        <v>10</v>
      </c>
      <c r="E498" s="105" t="s">
        <v>1810</v>
      </c>
      <c r="F498" s="104">
        <v>467250</v>
      </c>
      <c r="G498" s="15" t="s">
        <v>66</v>
      </c>
      <c r="H498" s="15" t="s">
        <v>1811</v>
      </c>
      <c r="I498" s="15" t="s">
        <v>1812</v>
      </c>
      <c r="J498" s="17">
        <v>0</v>
      </c>
    </row>
    <row r="499" spans="1:10" ht="60.75" thickBot="1">
      <c r="A499" s="96" t="s">
        <v>951</v>
      </c>
      <c r="B499" s="67" t="s">
        <v>1813</v>
      </c>
      <c r="C499" s="16" t="s">
        <v>1764</v>
      </c>
      <c r="D499" s="15" t="s">
        <v>10</v>
      </c>
      <c r="E499" s="105" t="s">
        <v>1805</v>
      </c>
      <c r="F499" s="104">
        <v>2590222.5</v>
      </c>
      <c r="G499" s="15" t="s">
        <v>730</v>
      </c>
      <c r="H499" s="15" t="s">
        <v>51</v>
      </c>
      <c r="I499" s="15" t="s">
        <v>1814</v>
      </c>
      <c r="J499" s="17">
        <v>0</v>
      </c>
    </row>
    <row r="500" spans="1:10" ht="60.75" thickBot="1">
      <c r="A500" s="96" t="s">
        <v>952</v>
      </c>
      <c r="B500" s="67" t="s">
        <v>1815</v>
      </c>
      <c r="C500" s="16" t="s">
        <v>1816</v>
      </c>
      <c r="D500" s="15" t="s">
        <v>10</v>
      </c>
      <c r="E500" s="106" t="s">
        <v>1799</v>
      </c>
      <c r="F500" s="104">
        <v>375529.5</v>
      </c>
      <c r="G500" s="15" t="s">
        <v>730</v>
      </c>
      <c r="H500" s="15" t="s">
        <v>1767</v>
      </c>
      <c r="I500" s="106" t="s">
        <v>1817</v>
      </c>
      <c r="J500" s="17">
        <v>0</v>
      </c>
    </row>
    <row r="501" spans="1:10" ht="60.75" thickBot="1">
      <c r="A501" s="96" t="s">
        <v>953</v>
      </c>
      <c r="B501" s="67" t="s">
        <v>1818</v>
      </c>
      <c r="C501" s="16" t="s">
        <v>1749</v>
      </c>
      <c r="D501" s="15" t="s">
        <v>10</v>
      </c>
      <c r="E501" s="106" t="s">
        <v>1802</v>
      </c>
      <c r="F501" s="104">
        <v>625000</v>
      </c>
      <c r="G501" s="15" t="s">
        <v>66</v>
      </c>
      <c r="H501" s="67" t="s">
        <v>142</v>
      </c>
      <c r="I501" s="106" t="s">
        <v>1803</v>
      </c>
      <c r="J501" s="17">
        <v>0</v>
      </c>
    </row>
    <row r="502" spans="1:10" ht="60.75" thickBot="1">
      <c r="A502" s="96" t="s">
        <v>954</v>
      </c>
      <c r="B502" s="15" t="s">
        <v>1819</v>
      </c>
      <c r="C502" s="16" t="s">
        <v>1777</v>
      </c>
      <c r="D502" s="15" t="s">
        <v>10</v>
      </c>
      <c r="E502" s="105" t="s">
        <v>1745</v>
      </c>
      <c r="F502" s="100">
        <v>1219117</v>
      </c>
      <c r="G502" s="15" t="s">
        <v>66</v>
      </c>
      <c r="H502" s="15" t="s">
        <v>1783</v>
      </c>
      <c r="I502" s="105" t="s">
        <v>1820</v>
      </c>
      <c r="J502" s="17">
        <v>0</v>
      </c>
    </row>
    <row r="503" spans="1:10" ht="60.75" thickBot="1">
      <c r="A503" s="96" t="s">
        <v>955</v>
      </c>
      <c r="B503" s="67" t="s">
        <v>1821</v>
      </c>
      <c r="C503" s="16" t="s">
        <v>1749</v>
      </c>
      <c r="D503" s="15" t="s">
        <v>10</v>
      </c>
      <c r="E503" s="97" t="s">
        <v>1799</v>
      </c>
      <c r="F503" s="100">
        <v>227965.1</v>
      </c>
      <c r="G503" s="15" t="s">
        <v>66</v>
      </c>
      <c r="H503" s="67" t="s">
        <v>1773</v>
      </c>
      <c r="I503" s="97" t="s">
        <v>1800</v>
      </c>
      <c r="J503" s="17">
        <v>0</v>
      </c>
    </row>
    <row r="504" spans="1:10" ht="60.75" thickBot="1">
      <c r="A504" s="96" t="s">
        <v>956</v>
      </c>
      <c r="B504" s="15" t="s">
        <v>1822</v>
      </c>
      <c r="C504" s="16" t="s">
        <v>1777</v>
      </c>
      <c r="D504" s="15" t="s">
        <v>10</v>
      </c>
      <c r="E504" s="97" t="s">
        <v>1802</v>
      </c>
      <c r="F504" s="100">
        <v>599118</v>
      </c>
      <c r="G504" s="15" t="s">
        <v>66</v>
      </c>
      <c r="H504" s="67" t="s">
        <v>1785</v>
      </c>
      <c r="I504" s="97" t="s">
        <v>1803</v>
      </c>
      <c r="J504" s="17">
        <v>0</v>
      </c>
    </row>
    <row r="505" spans="1:10" ht="60.75" thickBot="1">
      <c r="A505" s="96" t="s">
        <v>957</v>
      </c>
      <c r="B505" s="15" t="s">
        <v>1823</v>
      </c>
      <c r="C505" s="16" t="s">
        <v>1777</v>
      </c>
      <c r="D505" s="15" t="s">
        <v>10</v>
      </c>
      <c r="E505" s="97" t="s">
        <v>592</v>
      </c>
      <c r="F505" s="100">
        <v>709065</v>
      </c>
      <c r="G505" s="15" t="s">
        <v>66</v>
      </c>
      <c r="H505" s="67" t="s">
        <v>1775</v>
      </c>
      <c r="I505" s="97" t="s">
        <v>1824</v>
      </c>
      <c r="J505" s="17">
        <v>0</v>
      </c>
    </row>
    <row r="506" spans="1:10" ht="60.75" thickBot="1">
      <c r="A506" s="96" t="s">
        <v>958</v>
      </c>
      <c r="B506" s="15" t="s">
        <v>1825</v>
      </c>
      <c r="C506" s="16" t="s">
        <v>1777</v>
      </c>
      <c r="D506" s="15" t="s">
        <v>10</v>
      </c>
      <c r="E506" s="97" t="s">
        <v>592</v>
      </c>
      <c r="F506" s="100">
        <v>2237130</v>
      </c>
      <c r="G506" s="15" t="s">
        <v>66</v>
      </c>
      <c r="H506" s="67" t="s">
        <v>1826</v>
      </c>
      <c r="I506" s="97" t="s">
        <v>1824</v>
      </c>
      <c r="J506" s="17">
        <v>0</v>
      </c>
    </row>
    <row r="507" spans="1:10" ht="60.75" thickBot="1">
      <c r="A507" s="96" t="s">
        <v>959</v>
      </c>
      <c r="B507" s="15" t="s">
        <v>1827</v>
      </c>
      <c r="C507" s="16" t="s">
        <v>1777</v>
      </c>
      <c r="D507" s="15" t="s">
        <v>10</v>
      </c>
      <c r="E507" s="105" t="s">
        <v>1802</v>
      </c>
      <c r="F507" s="100">
        <v>51651.12</v>
      </c>
      <c r="G507" s="15" t="s">
        <v>66</v>
      </c>
      <c r="H507" s="15" t="s">
        <v>14</v>
      </c>
      <c r="I507" s="105" t="s">
        <v>1803</v>
      </c>
      <c r="J507" s="17">
        <v>0</v>
      </c>
    </row>
    <row r="508" spans="1:10" ht="60.75" thickBot="1">
      <c r="A508" s="96" t="s">
        <v>960</v>
      </c>
      <c r="B508" s="15" t="s">
        <v>1828</v>
      </c>
      <c r="C508" s="16" t="s">
        <v>1777</v>
      </c>
      <c r="D508" s="15" t="s">
        <v>10</v>
      </c>
      <c r="E508" s="97" t="s">
        <v>1799</v>
      </c>
      <c r="F508" s="107">
        <v>171133.2</v>
      </c>
      <c r="G508" s="15" t="s">
        <v>66</v>
      </c>
      <c r="H508" s="67" t="s">
        <v>28</v>
      </c>
      <c r="I508" s="67" t="s">
        <v>1800</v>
      </c>
      <c r="J508" s="17">
        <v>0</v>
      </c>
    </row>
    <row r="509" spans="1:10" ht="60.75" thickBot="1">
      <c r="A509" s="96" t="s">
        <v>961</v>
      </c>
      <c r="B509" s="15" t="s">
        <v>1829</v>
      </c>
      <c r="C509" s="16" t="s">
        <v>1777</v>
      </c>
      <c r="D509" s="15" t="s">
        <v>10</v>
      </c>
      <c r="E509" s="97" t="s">
        <v>625</v>
      </c>
      <c r="F509" s="108">
        <v>353143.7</v>
      </c>
      <c r="G509" s="15" t="s">
        <v>66</v>
      </c>
      <c r="H509" s="67" t="s">
        <v>21</v>
      </c>
      <c r="I509" s="67" t="s">
        <v>1830</v>
      </c>
      <c r="J509" s="17">
        <v>0</v>
      </c>
    </row>
    <row r="510" spans="1:10" ht="60.75" thickBot="1">
      <c r="A510" s="96" t="s">
        <v>962</v>
      </c>
      <c r="B510" s="15" t="s">
        <v>1831</v>
      </c>
      <c r="C510" s="16" t="s">
        <v>1777</v>
      </c>
      <c r="D510" s="15" t="s">
        <v>10</v>
      </c>
      <c r="E510" s="106" t="s">
        <v>592</v>
      </c>
      <c r="F510" s="104">
        <v>1531950</v>
      </c>
      <c r="G510" s="15" t="s">
        <v>66</v>
      </c>
      <c r="H510" s="67" t="s">
        <v>1832</v>
      </c>
      <c r="I510" s="67" t="s">
        <v>1824</v>
      </c>
      <c r="J510" s="17">
        <v>0</v>
      </c>
    </row>
    <row r="511" spans="1:10" ht="60.75" thickBot="1">
      <c r="A511" s="96" t="s">
        <v>963</v>
      </c>
      <c r="B511" s="67" t="s">
        <v>1833</v>
      </c>
      <c r="C511" s="16" t="s">
        <v>1764</v>
      </c>
      <c r="D511" s="15" t="s">
        <v>10</v>
      </c>
      <c r="E511" s="105" t="s">
        <v>1787</v>
      </c>
      <c r="F511" s="100">
        <v>621789</v>
      </c>
      <c r="G511" s="15" t="s">
        <v>730</v>
      </c>
      <c r="H511" s="67" t="s">
        <v>26</v>
      </c>
      <c r="I511" s="105" t="s">
        <v>1834</v>
      </c>
      <c r="J511" s="17">
        <v>0</v>
      </c>
    </row>
    <row r="512" spans="1:10" ht="60.75" thickBot="1">
      <c r="A512" s="96" t="s">
        <v>964</v>
      </c>
      <c r="B512" s="67" t="s">
        <v>1835</v>
      </c>
      <c r="C512" s="16" t="s">
        <v>1764</v>
      </c>
      <c r="D512" s="15" t="s">
        <v>10</v>
      </c>
      <c r="E512" s="105" t="s">
        <v>1810</v>
      </c>
      <c r="F512" s="100">
        <v>5278375</v>
      </c>
      <c r="G512" s="15" t="s">
        <v>730</v>
      </c>
      <c r="H512" s="67" t="s">
        <v>538</v>
      </c>
      <c r="I512" s="105" t="s">
        <v>1836</v>
      </c>
      <c r="J512" s="17">
        <v>0</v>
      </c>
    </row>
    <row r="513" spans="1:10" ht="60.75" thickBot="1">
      <c r="A513" s="96" t="s">
        <v>965</v>
      </c>
      <c r="B513" s="15" t="s">
        <v>1837</v>
      </c>
      <c r="C513" s="99" t="s">
        <v>1838</v>
      </c>
      <c r="D513" s="15" t="s">
        <v>10</v>
      </c>
      <c r="E513" s="105" t="s">
        <v>631</v>
      </c>
      <c r="F513" s="100">
        <v>8413123.1099999994</v>
      </c>
      <c r="G513" s="15" t="s">
        <v>66</v>
      </c>
      <c r="H513" s="67" t="s">
        <v>92</v>
      </c>
      <c r="I513" s="105" t="s">
        <v>1839</v>
      </c>
      <c r="J513" s="17">
        <v>0</v>
      </c>
    </row>
    <row r="514" spans="1:10" ht="60.75" thickBot="1">
      <c r="A514" s="96" t="s">
        <v>966</v>
      </c>
      <c r="B514" s="15" t="s">
        <v>1840</v>
      </c>
      <c r="C514" s="99" t="s">
        <v>1841</v>
      </c>
      <c r="D514" s="15" t="s">
        <v>10</v>
      </c>
      <c r="E514" s="105" t="s">
        <v>632</v>
      </c>
      <c r="F514" s="100">
        <v>69367.83</v>
      </c>
      <c r="G514" s="15" t="s">
        <v>66</v>
      </c>
      <c r="H514" s="67" t="s">
        <v>26</v>
      </c>
      <c r="I514" s="105" t="s">
        <v>1842</v>
      </c>
      <c r="J514" s="17">
        <v>0</v>
      </c>
    </row>
    <row r="515" spans="1:10" ht="60.75" thickBot="1">
      <c r="A515" s="96" t="s">
        <v>967</v>
      </c>
      <c r="B515" s="15" t="s">
        <v>1843</v>
      </c>
      <c r="C515" s="67" t="s">
        <v>1844</v>
      </c>
      <c r="D515" s="15" t="s">
        <v>10</v>
      </c>
      <c r="E515" s="105" t="s">
        <v>632</v>
      </c>
      <c r="F515" s="100">
        <v>243976.32000000001</v>
      </c>
      <c r="G515" s="15" t="s">
        <v>66</v>
      </c>
      <c r="H515" s="67" t="s">
        <v>26</v>
      </c>
      <c r="I515" s="105" t="s">
        <v>1842</v>
      </c>
      <c r="J515" s="17">
        <v>0</v>
      </c>
    </row>
    <row r="516" spans="1:10" ht="60.75" thickBot="1">
      <c r="A516" s="96" t="s">
        <v>968</v>
      </c>
      <c r="B516" s="15" t="s">
        <v>1845</v>
      </c>
      <c r="C516" s="99" t="s">
        <v>1838</v>
      </c>
      <c r="D516" s="15" t="s">
        <v>10</v>
      </c>
      <c r="E516" s="105" t="s">
        <v>632</v>
      </c>
      <c r="F516" s="100">
        <v>961802.44</v>
      </c>
      <c r="G516" s="15" t="s">
        <v>66</v>
      </c>
      <c r="H516" s="67" t="s">
        <v>26</v>
      </c>
      <c r="I516" s="105" t="s">
        <v>1842</v>
      </c>
      <c r="J516" s="17">
        <v>0</v>
      </c>
    </row>
    <row r="517" spans="1:10" ht="120.75" thickBot="1">
      <c r="A517" s="96" t="s">
        <v>969</v>
      </c>
      <c r="B517" s="15" t="s">
        <v>1846</v>
      </c>
      <c r="C517" s="99" t="s">
        <v>1841</v>
      </c>
      <c r="D517" s="15" t="s">
        <v>10</v>
      </c>
      <c r="E517" s="97" t="s">
        <v>1847</v>
      </c>
      <c r="F517" s="104">
        <v>1505038.37</v>
      </c>
      <c r="G517" s="15" t="s">
        <v>66</v>
      </c>
      <c r="H517" s="67" t="s">
        <v>14</v>
      </c>
      <c r="I517" s="67" t="s">
        <v>1848</v>
      </c>
      <c r="J517" s="17">
        <v>0</v>
      </c>
    </row>
    <row r="518" spans="1:10" ht="135.75" thickBot="1">
      <c r="A518" s="96" t="s">
        <v>970</v>
      </c>
      <c r="B518" s="15" t="s">
        <v>1849</v>
      </c>
      <c r="C518" s="67" t="s">
        <v>1844</v>
      </c>
      <c r="D518" s="15" t="s">
        <v>10</v>
      </c>
      <c r="E518" s="97" t="s">
        <v>1847</v>
      </c>
      <c r="F518" s="100">
        <v>344567.34</v>
      </c>
      <c r="G518" s="15" t="s">
        <v>66</v>
      </c>
      <c r="H518" s="67" t="s">
        <v>14</v>
      </c>
      <c r="I518" s="67" t="s">
        <v>1848</v>
      </c>
      <c r="J518" s="17">
        <v>0</v>
      </c>
    </row>
    <row r="519" spans="1:10" ht="135.75" thickBot="1">
      <c r="A519" s="96" t="s">
        <v>971</v>
      </c>
      <c r="B519" s="15" t="s">
        <v>1850</v>
      </c>
      <c r="C519" s="99" t="s">
        <v>1838</v>
      </c>
      <c r="D519" s="15" t="s">
        <v>10</v>
      </c>
      <c r="E519" s="97" t="s">
        <v>1847</v>
      </c>
      <c r="F519" s="100">
        <v>3711157.74</v>
      </c>
      <c r="G519" s="15" t="s">
        <v>66</v>
      </c>
      <c r="H519" s="67" t="s">
        <v>14</v>
      </c>
      <c r="I519" s="67" t="s">
        <v>1848</v>
      </c>
      <c r="J519" s="17">
        <v>0</v>
      </c>
    </row>
    <row r="520" spans="1:10" ht="135.75" thickBot="1">
      <c r="A520" s="96" t="s">
        <v>972</v>
      </c>
      <c r="B520" s="15" t="s">
        <v>1851</v>
      </c>
      <c r="C520" s="99" t="s">
        <v>1841</v>
      </c>
      <c r="D520" s="15" t="s">
        <v>10</v>
      </c>
      <c r="E520" s="97" t="s">
        <v>1852</v>
      </c>
      <c r="F520" s="100">
        <v>560817.81000000006</v>
      </c>
      <c r="G520" s="15" t="s">
        <v>66</v>
      </c>
      <c r="H520" s="67" t="s">
        <v>538</v>
      </c>
      <c r="I520" s="67" t="s">
        <v>1853</v>
      </c>
      <c r="J520" s="17">
        <v>0</v>
      </c>
    </row>
    <row r="521" spans="1:10" ht="150.75" thickBot="1">
      <c r="A521" s="96" t="s">
        <v>973</v>
      </c>
      <c r="B521" s="15" t="s">
        <v>1854</v>
      </c>
      <c r="C521" s="67" t="s">
        <v>1844</v>
      </c>
      <c r="D521" s="15" t="s">
        <v>10</v>
      </c>
      <c r="E521" s="97" t="s">
        <v>1852</v>
      </c>
      <c r="F521" s="100">
        <v>441005.78</v>
      </c>
      <c r="G521" s="15" t="s">
        <v>66</v>
      </c>
      <c r="H521" s="67" t="s">
        <v>538</v>
      </c>
      <c r="I521" s="67" t="s">
        <v>1853</v>
      </c>
      <c r="J521" s="17">
        <v>0</v>
      </c>
    </row>
    <row r="522" spans="1:10" ht="120.75" thickBot="1">
      <c r="A522" s="96" t="s">
        <v>974</v>
      </c>
      <c r="B522" s="67" t="s">
        <v>1855</v>
      </c>
      <c r="C522" s="99" t="s">
        <v>1838</v>
      </c>
      <c r="D522" s="15" t="s">
        <v>10</v>
      </c>
      <c r="E522" s="97" t="s">
        <v>1852</v>
      </c>
      <c r="F522" s="100">
        <v>1391500.33</v>
      </c>
      <c r="G522" s="15" t="s">
        <v>66</v>
      </c>
      <c r="H522" s="67" t="s">
        <v>1856</v>
      </c>
      <c r="I522" s="67" t="s">
        <v>1853</v>
      </c>
      <c r="J522" s="17">
        <v>0</v>
      </c>
    </row>
    <row r="523" spans="1:10" ht="120.75" thickBot="1">
      <c r="A523" s="96" t="s">
        <v>975</v>
      </c>
      <c r="B523" s="67" t="s">
        <v>1857</v>
      </c>
      <c r="C523" s="99" t="s">
        <v>1841</v>
      </c>
      <c r="D523" s="15" t="s">
        <v>10</v>
      </c>
      <c r="E523" s="97" t="s">
        <v>632</v>
      </c>
      <c r="F523" s="100">
        <v>4420265.47</v>
      </c>
      <c r="G523" s="15" t="s">
        <v>66</v>
      </c>
      <c r="H523" s="67" t="s">
        <v>38</v>
      </c>
      <c r="I523" s="67" t="s">
        <v>1842</v>
      </c>
      <c r="J523" s="17">
        <v>0</v>
      </c>
    </row>
    <row r="524" spans="1:10" ht="105.75" thickBot="1">
      <c r="A524" s="96" t="s">
        <v>976</v>
      </c>
      <c r="B524" s="67" t="s">
        <v>1858</v>
      </c>
      <c r="C524" s="67" t="s">
        <v>1844</v>
      </c>
      <c r="D524" s="15" t="s">
        <v>10</v>
      </c>
      <c r="E524" s="97" t="s">
        <v>632</v>
      </c>
      <c r="F524" s="100">
        <v>338733.34</v>
      </c>
      <c r="G524" s="15" t="s">
        <v>66</v>
      </c>
      <c r="H524" s="67" t="s">
        <v>38</v>
      </c>
      <c r="I524" s="67" t="s">
        <v>1842</v>
      </c>
      <c r="J524" s="17">
        <v>0</v>
      </c>
    </row>
    <row r="525" spans="1:10" ht="150.75" thickBot="1">
      <c r="A525" s="96" t="s">
        <v>977</v>
      </c>
      <c r="B525" s="67" t="s">
        <v>1859</v>
      </c>
      <c r="C525" s="99" t="s">
        <v>1838</v>
      </c>
      <c r="D525" s="15" t="s">
        <v>10</v>
      </c>
      <c r="E525" s="97" t="s">
        <v>632</v>
      </c>
      <c r="F525" s="100">
        <v>6452065.6399999997</v>
      </c>
      <c r="G525" s="15" t="s">
        <v>66</v>
      </c>
      <c r="H525" s="67" t="s">
        <v>38</v>
      </c>
      <c r="I525" s="67" t="s">
        <v>1842</v>
      </c>
      <c r="J525" s="17">
        <v>0</v>
      </c>
    </row>
    <row r="526" spans="1:10" ht="60.75" thickBot="1">
      <c r="A526" s="96" t="s">
        <v>978</v>
      </c>
      <c r="B526" s="67" t="s">
        <v>1860</v>
      </c>
      <c r="C526" s="99" t="s">
        <v>1841</v>
      </c>
      <c r="D526" s="15" t="s">
        <v>10</v>
      </c>
      <c r="E526" s="97" t="s">
        <v>629</v>
      </c>
      <c r="F526" s="100">
        <v>1101235.82</v>
      </c>
      <c r="G526" s="15" t="s">
        <v>66</v>
      </c>
      <c r="H526" s="67" t="s">
        <v>37</v>
      </c>
      <c r="I526" s="67" t="s">
        <v>1861</v>
      </c>
      <c r="J526" s="17">
        <v>0</v>
      </c>
    </row>
    <row r="527" spans="1:10" ht="60.75" thickBot="1">
      <c r="A527" s="96" t="s">
        <v>979</v>
      </c>
      <c r="B527" s="67" t="s">
        <v>1862</v>
      </c>
      <c r="C527" s="67" t="s">
        <v>1844</v>
      </c>
      <c r="D527" s="15" t="s">
        <v>10</v>
      </c>
      <c r="E527" s="97" t="s">
        <v>632</v>
      </c>
      <c r="F527" s="100">
        <v>183270.15</v>
      </c>
      <c r="G527" s="15" t="s">
        <v>66</v>
      </c>
      <c r="H527" s="67" t="s">
        <v>37</v>
      </c>
      <c r="I527" s="67" t="s">
        <v>1842</v>
      </c>
      <c r="J527" s="17">
        <v>0</v>
      </c>
    </row>
    <row r="528" spans="1:10" ht="60.75" thickBot="1">
      <c r="A528" s="96" t="s">
        <v>980</v>
      </c>
      <c r="B528" s="67" t="s">
        <v>1863</v>
      </c>
      <c r="C528" s="67" t="s">
        <v>1864</v>
      </c>
      <c r="D528" s="15" t="s">
        <v>10</v>
      </c>
      <c r="E528" s="97" t="s">
        <v>632</v>
      </c>
      <c r="F528" s="100">
        <v>61764.68</v>
      </c>
      <c r="G528" s="15" t="s">
        <v>66</v>
      </c>
      <c r="H528" s="67" t="s">
        <v>562</v>
      </c>
      <c r="I528" s="67" t="s">
        <v>1842</v>
      </c>
      <c r="J528" s="17">
        <v>0</v>
      </c>
    </row>
    <row r="529" spans="1:10" ht="60.75" thickBot="1">
      <c r="A529" s="96" t="s">
        <v>981</v>
      </c>
      <c r="B529" s="67" t="s">
        <v>1865</v>
      </c>
      <c r="C529" s="99" t="s">
        <v>1841</v>
      </c>
      <c r="D529" s="15" t="s">
        <v>10</v>
      </c>
      <c r="E529" s="105" t="s">
        <v>1866</v>
      </c>
      <c r="F529" s="100">
        <v>2599535.61</v>
      </c>
      <c r="G529" s="15" t="s">
        <v>66</v>
      </c>
      <c r="H529" s="67" t="s">
        <v>1867</v>
      </c>
      <c r="I529" s="105" t="s">
        <v>1868</v>
      </c>
      <c r="J529" s="17">
        <v>0</v>
      </c>
    </row>
    <row r="530" spans="1:10" ht="60.75" thickBot="1">
      <c r="A530" s="96" t="s">
        <v>982</v>
      </c>
      <c r="B530" s="67" t="s">
        <v>1869</v>
      </c>
      <c r="C530" s="67" t="s">
        <v>1864</v>
      </c>
      <c r="D530" s="15" t="s">
        <v>10</v>
      </c>
      <c r="E530" s="105" t="s">
        <v>1866</v>
      </c>
      <c r="F530" s="100">
        <v>262.92</v>
      </c>
      <c r="G530" s="15" t="s">
        <v>66</v>
      </c>
      <c r="H530" s="67" t="s">
        <v>1867</v>
      </c>
      <c r="I530" s="105" t="s">
        <v>1868</v>
      </c>
      <c r="J530" s="17">
        <v>0</v>
      </c>
    </row>
    <row r="531" spans="1:10" ht="60.75" thickBot="1">
      <c r="A531" s="96" t="s">
        <v>983</v>
      </c>
      <c r="B531" s="67" t="s">
        <v>1870</v>
      </c>
      <c r="C531" s="99" t="s">
        <v>1838</v>
      </c>
      <c r="D531" s="15" t="s">
        <v>10</v>
      </c>
      <c r="E531" s="105" t="s">
        <v>1866</v>
      </c>
      <c r="F531" s="107">
        <v>25937.52</v>
      </c>
      <c r="G531" s="15" t="s">
        <v>66</v>
      </c>
      <c r="H531" s="67" t="s">
        <v>1867</v>
      </c>
      <c r="I531" s="105" t="s">
        <v>1868</v>
      </c>
      <c r="J531" s="17">
        <v>0</v>
      </c>
    </row>
    <row r="532" spans="1:10" ht="60.75" thickBot="1">
      <c r="A532" s="96" t="s">
        <v>984</v>
      </c>
      <c r="B532" s="109" t="s">
        <v>1871</v>
      </c>
      <c r="C532" s="99" t="s">
        <v>1872</v>
      </c>
      <c r="D532" s="15" t="s">
        <v>10</v>
      </c>
      <c r="E532" s="105" t="s">
        <v>633</v>
      </c>
      <c r="F532" s="110">
        <v>364257.48</v>
      </c>
      <c r="G532" s="15" t="s">
        <v>66</v>
      </c>
      <c r="H532" s="67" t="s">
        <v>1873</v>
      </c>
      <c r="I532" s="105" t="s">
        <v>1874</v>
      </c>
      <c r="J532" s="17">
        <v>0</v>
      </c>
    </row>
    <row r="533" spans="1:10" ht="60.75" thickBot="1">
      <c r="A533" s="96" t="s">
        <v>985</v>
      </c>
      <c r="B533" s="109" t="s">
        <v>1875</v>
      </c>
      <c r="C533" s="99" t="s">
        <v>1872</v>
      </c>
      <c r="D533" s="15" t="s">
        <v>10</v>
      </c>
      <c r="E533" s="105" t="s">
        <v>670</v>
      </c>
      <c r="F533" s="110">
        <v>7437.5</v>
      </c>
      <c r="G533" s="15" t="s">
        <v>66</v>
      </c>
      <c r="H533" s="67" t="s">
        <v>1876</v>
      </c>
      <c r="I533" s="105" t="s">
        <v>1877</v>
      </c>
      <c r="J533" s="17">
        <v>0</v>
      </c>
    </row>
    <row r="534" spans="1:10" ht="60.75" thickBot="1">
      <c r="A534" s="96" t="s">
        <v>986</v>
      </c>
      <c r="B534" s="109" t="s">
        <v>1878</v>
      </c>
      <c r="C534" s="70" t="s">
        <v>1879</v>
      </c>
      <c r="D534" s="15" t="s">
        <v>10</v>
      </c>
      <c r="E534" s="105" t="s">
        <v>633</v>
      </c>
      <c r="F534" s="110">
        <v>790122.5</v>
      </c>
      <c r="G534" s="15" t="s">
        <v>66</v>
      </c>
      <c r="H534" s="67" t="s">
        <v>14</v>
      </c>
      <c r="I534" s="105" t="s">
        <v>1874</v>
      </c>
      <c r="J534" s="17">
        <v>0</v>
      </c>
    </row>
    <row r="535" spans="1:10" ht="60.75" thickBot="1">
      <c r="A535" s="96" t="s">
        <v>987</v>
      </c>
      <c r="B535" s="109" t="s">
        <v>1880</v>
      </c>
      <c r="C535" s="70" t="s">
        <v>1872</v>
      </c>
      <c r="D535" s="15" t="s">
        <v>10</v>
      </c>
      <c r="E535" s="105" t="s">
        <v>633</v>
      </c>
      <c r="F535" s="110">
        <v>187744</v>
      </c>
      <c r="G535" s="15" t="s">
        <v>66</v>
      </c>
      <c r="H535" s="67" t="s">
        <v>14</v>
      </c>
      <c r="I535" s="105" t="s">
        <v>1874</v>
      </c>
      <c r="J535" s="17">
        <v>0</v>
      </c>
    </row>
    <row r="536" spans="1:10" ht="60.75" thickBot="1">
      <c r="A536" s="96" t="s">
        <v>988</v>
      </c>
      <c r="B536" s="109" t="s">
        <v>1881</v>
      </c>
      <c r="C536" s="70" t="s">
        <v>1882</v>
      </c>
      <c r="D536" s="15" t="s">
        <v>10</v>
      </c>
      <c r="E536" s="105" t="s">
        <v>633</v>
      </c>
      <c r="F536" s="110">
        <v>1460297.47</v>
      </c>
      <c r="G536" s="15" t="s">
        <v>66</v>
      </c>
      <c r="H536" s="67" t="s">
        <v>28</v>
      </c>
      <c r="I536" s="105" t="s">
        <v>1874</v>
      </c>
      <c r="J536" s="17">
        <v>0</v>
      </c>
    </row>
    <row r="537" spans="1:10" ht="60.75" thickBot="1">
      <c r="A537" s="96" t="s">
        <v>989</v>
      </c>
      <c r="B537" s="109" t="s">
        <v>1883</v>
      </c>
      <c r="C537" s="70" t="s">
        <v>1872</v>
      </c>
      <c r="D537" s="15" t="s">
        <v>10</v>
      </c>
      <c r="E537" s="105" t="s">
        <v>670</v>
      </c>
      <c r="F537" s="110">
        <v>194567.5</v>
      </c>
      <c r="G537" s="15" t="s">
        <v>66</v>
      </c>
      <c r="H537" s="67" t="s">
        <v>1756</v>
      </c>
      <c r="I537" s="105" t="s">
        <v>1877</v>
      </c>
      <c r="J537" s="17">
        <v>0</v>
      </c>
    </row>
    <row r="538" spans="1:10" ht="60.75" thickBot="1">
      <c r="A538" s="96" t="s">
        <v>990</v>
      </c>
      <c r="B538" s="109" t="s">
        <v>1884</v>
      </c>
      <c r="C538" s="70" t="s">
        <v>1882</v>
      </c>
      <c r="D538" s="15" t="s">
        <v>10</v>
      </c>
      <c r="E538" s="97" t="s">
        <v>1885</v>
      </c>
      <c r="F538" s="111">
        <v>178244.63</v>
      </c>
      <c r="G538" s="15" t="s">
        <v>66</v>
      </c>
      <c r="H538" s="67" t="s">
        <v>37</v>
      </c>
      <c r="I538" s="67" t="s">
        <v>1886</v>
      </c>
      <c r="J538" s="17">
        <v>0</v>
      </c>
    </row>
    <row r="539" spans="1:10" ht="60.75" thickBot="1">
      <c r="A539" s="96" t="s">
        <v>991</v>
      </c>
      <c r="B539" s="109" t="s">
        <v>1887</v>
      </c>
      <c r="C539" s="70" t="s">
        <v>1872</v>
      </c>
      <c r="D539" s="15" t="s">
        <v>10</v>
      </c>
      <c r="E539" s="97" t="s">
        <v>1888</v>
      </c>
      <c r="F539" s="110">
        <v>276911.75</v>
      </c>
      <c r="G539" s="15" t="s">
        <v>66</v>
      </c>
      <c r="H539" s="67" t="s">
        <v>58</v>
      </c>
      <c r="I539" s="67" t="s">
        <v>1889</v>
      </c>
      <c r="J539" s="17">
        <v>0</v>
      </c>
    </row>
    <row r="540" spans="1:10" ht="60.75" thickBot="1">
      <c r="A540" s="96" t="s">
        <v>992</v>
      </c>
      <c r="B540" s="109" t="s">
        <v>1890</v>
      </c>
      <c r="C540" s="70" t="s">
        <v>1882</v>
      </c>
      <c r="D540" s="15" t="s">
        <v>10</v>
      </c>
      <c r="E540" s="97" t="s">
        <v>1891</v>
      </c>
      <c r="F540" s="110">
        <v>807086.82</v>
      </c>
      <c r="G540" s="15" t="s">
        <v>66</v>
      </c>
      <c r="H540" s="67" t="s">
        <v>1775</v>
      </c>
      <c r="I540" s="67" t="s">
        <v>1892</v>
      </c>
      <c r="J540" s="17">
        <v>0</v>
      </c>
    </row>
    <row r="541" spans="1:10" ht="60.75" thickBot="1">
      <c r="A541" s="96" t="s">
        <v>993</v>
      </c>
      <c r="B541" s="109" t="s">
        <v>1893</v>
      </c>
      <c r="C541" s="70" t="s">
        <v>1882</v>
      </c>
      <c r="D541" s="15" t="s">
        <v>10</v>
      </c>
      <c r="E541" s="97" t="s">
        <v>1885</v>
      </c>
      <c r="F541" s="110">
        <v>115693.28</v>
      </c>
      <c r="G541" s="15" t="s">
        <v>66</v>
      </c>
      <c r="H541" s="67" t="s">
        <v>14</v>
      </c>
      <c r="I541" s="67" t="s">
        <v>1886</v>
      </c>
      <c r="J541" s="17">
        <v>0</v>
      </c>
    </row>
    <row r="542" spans="1:10" ht="60.75" thickBot="1">
      <c r="A542" s="96" t="s">
        <v>994</v>
      </c>
      <c r="B542" s="109" t="s">
        <v>1894</v>
      </c>
      <c r="C542" s="70" t="s">
        <v>1882</v>
      </c>
      <c r="D542" s="15" t="s">
        <v>10</v>
      </c>
      <c r="E542" s="97" t="s">
        <v>670</v>
      </c>
      <c r="F542" s="110">
        <v>90795.6</v>
      </c>
      <c r="G542" s="15" t="s">
        <v>66</v>
      </c>
      <c r="H542" s="67" t="s">
        <v>192</v>
      </c>
      <c r="I542" s="67" t="s">
        <v>1877</v>
      </c>
      <c r="J542" s="17">
        <v>0</v>
      </c>
    </row>
    <row r="543" spans="1:10" ht="60.75" thickBot="1">
      <c r="A543" s="96" t="s">
        <v>995</v>
      </c>
      <c r="B543" s="109" t="s">
        <v>1895</v>
      </c>
      <c r="C543" s="67" t="s">
        <v>1872</v>
      </c>
      <c r="D543" s="15" t="s">
        <v>10</v>
      </c>
      <c r="E543" s="97" t="s">
        <v>1891</v>
      </c>
      <c r="F543" s="110">
        <v>221643.75</v>
      </c>
      <c r="G543" s="15" t="s">
        <v>66</v>
      </c>
      <c r="H543" s="67" t="s">
        <v>1896</v>
      </c>
      <c r="I543" s="67" t="s">
        <v>1892</v>
      </c>
      <c r="J543" s="17">
        <v>0</v>
      </c>
    </row>
    <row r="544" spans="1:10" ht="60.75" thickBot="1">
      <c r="A544" s="96" t="s">
        <v>996</v>
      </c>
      <c r="B544" s="109" t="s">
        <v>1897</v>
      </c>
      <c r="C544" s="70" t="s">
        <v>1882</v>
      </c>
      <c r="D544" s="15" t="s">
        <v>10</v>
      </c>
      <c r="E544" s="97" t="s">
        <v>633</v>
      </c>
      <c r="F544" s="110">
        <v>56394.69</v>
      </c>
      <c r="G544" s="15" t="s">
        <v>66</v>
      </c>
      <c r="H544" s="67" t="s">
        <v>107</v>
      </c>
      <c r="I544" s="67" t="s">
        <v>1874</v>
      </c>
      <c r="J544" s="17">
        <v>0</v>
      </c>
    </row>
    <row r="545" spans="1:11" ht="60.75" thickBot="1">
      <c r="A545" s="96" t="s">
        <v>997</v>
      </c>
      <c r="B545" s="109" t="s">
        <v>1898</v>
      </c>
      <c r="C545" s="70" t="s">
        <v>1882</v>
      </c>
      <c r="D545" s="15" t="s">
        <v>10</v>
      </c>
      <c r="E545" s="97" t="s">
        <v>633</v>
      </c>
      <c r="F545" s="110">
        <v>89101.2</v>
      </c>
      <c r="G545" s="15" t="s">
        <v>66</v>
      </c>
      <c r="H545" s="67" t="s">
        <v>468</v>
      </c>
      <c r="I545" s="67" t="s">
        <v>1874</v>
      </c>
      <c r="J545" s="112">
        <v>0</v>
      </c>
    </row>
    <row r="546" spans="1:11" ht="60.75" thickBot="1">
      <c r="A546" s="96" t="s">
        <v>998</v>
      </c>
      <c r="B546" s="113" t="s">
        <v>2435</v>
      </c>
      <c r="C546" s="67" t="s">
        <v>692</v>
      </c>
      <c r="D546" s="15" t="s">
        <v>10</v>
      </c>
      <c r="E546" s="97" t="s">
        <v>1899</v>
      </c>
      <c r="F546" s="116">
        <v>164994.6</v>
      </c>
      <c r="G546" s="15" t="s">
        <v>66</v>
      </c>
      <c r="H546" s="103" t="s">
        <v>687</v>
      </c>
      <c r="I546" s="67" t="s">
        <v>693</v>
      </c>
      <c r="J546" s="112">
        <v>0</v>
      </c>
    </row>
    <row r="547" spans="1:11" ht="60.75" thickBot="1">
      <c r="A547" s="96" t="s">
        <v>999</v>
      </c>
      <c r="B547" s="114" t="s">
        <v>1900</v>
      </c>
      <c r="C547" s="70" t="s">
        <v>1764</v>
      </c>
      <c r="D547" s="15" t="s">
        <v>10</v>
      </c>
      <c r="E547" s="97" t="s">
        <v>763</v>
      </c>
      <c r="F547" s="115">
        <v>457500</v>
      </c>
      <c r="G547" s="15" t="s">
        <v>730</v>
      </c>
      <c r="H547" s="103" t="s">
        <v>1856</v>
      </c>
      <c r="I547" s="67" t="s">
        <v>1901</v>
      </c>
      <c r="J547" s="112">
        <v>0</v>
      </c>
    </row>
    <row r="548" spans="1:11" ht="60.75" thickBot="1">
      <c r="A548" s="96" t="s">
        <v>1000</v>
      </c>
      <c r="B548" s="113" t="s">
        <v>2436</v>
      </c>
      <c r="C548" s="67" t="s">
        <v>692</v>
      </c>
      <c r="D548" s="15" t="s">
        <v>10</v>
      </c>
      <c r="E548" s="97" t="s">
        <v>1902</v>
      </c>
      <c r="F548" s="110">
        <v>30372.85</v>
      </c>
      <c r="G548" s="15" t="s">
        <v>66</v>
      </c>
      <c r="H548" s="103" t="s">
        <v>708</v>
      </c>
      <c r="I548" s="67" t="s">
        <v>702</v>
      </c>
      <c r="J548" s="112">
        <v>0</v>
      </c>
    </row>
    <row r="549" spans="1:11" ht="60.75" thickBot="1">
      <c r="A549" s="96" t="s">
        <v>1001</v>
      </c>
      <c r="B549" s="113" t="s">
        <v>2437</v>
      </c>
      <c r="C549" s="67" t="s">
        <v>692</v>
      </c>
      <c r="D549" s="15" t="s">
        <v>10</v>
      </c>
      <c r="E549" s="97" t="s">
        <v>1731</v>
      </c>
      <c r="F549" s="110">
        <v>88942.6</v>
      </c>
      <c r="G549" s="15" t="s">
        <v>66</v>
      </c>
      <c r="H549" s="103" t="s">
        <v>699</v>
      </c>
      <c r="I549" s="67" t="s">
        <v>700</v>
      </c>
      <c r="J549" s="112">
        <v>0</v>
      </c>
    </row>
    <row r="550" spans="1:11" ht="60.75" thickBot="1">
      <c r="A550" s="96" t="s">
        <v>1002</v>
      </c>
      <c r="B550" s="15" t="s">
        <v>2438</v>
      </c>
      <c r="C550" s="72" t="s">
        <v>692</v>
      </c>
      <c r="D550" s="15" t="s">
        <v>10</v>
      </c>
      <c r="E550" s="50" t="s">
        <v>1731</v>
      </c>
      <c r="F550" s="47">
        <v>44471.3</v>
      </c>
      <c r="G550" s="15" t="s">
        <v>66</v>
      </c>
      <c r="H550" s="24" t="s">
        <v>699</v>
      </c>
      <c r="I550" s="50" t="s">
        <v>700</v>
      </c>
      <c r="J550" s="17">
        <v>34201.5</v>
      </c>
    </row>
    <row r="551" spans="1:11" ht="60.75" thickBot="1">
      <c r="A551" s="96" t="s">
        <v>1003</v>
      </c>
      <c r="B551" s="15" t="s">
        <v>1734</v>
      </c>
      <c r="C551" s="72" t="s">
        <v>1732</v>
      </c>
      <c r="D551" s="15" t="s">
        <v>10</v>
      </c>
      <c r="E551" s="50" t="s">
        <v>622</v>
      </c>
      <c r="F551" s="47">
        <v>304631.25</v>
      </c>
      <c r="G551" s="15" t="s">
        <v>11</v>
      </c>
      <c r="H551" s="24" t="s">
        <v>1733</v>
      </c>
      <c r="I551" s="50" t="s">
        <v>1735</v>
      </c>
      <c r="J551" s="47">
        <v>304631.25</v>
      </c>
      <c r="K551" s="186"/>
    </row>
    <row r="552" spans="1:11" ht="75.75" thickBot="1">
      <c r="A552" s="96" t="s">
        <v>1004</v>
      </c>
      <c r="B552" s="15" t="s">
        <v>1736</v>
      </c>
      <c r="C552" s="72" t="s">
        <v>1737</v>
      </c>
      <c r="D552" s="15" t="s">
        <v>1738</v>
      </c>
      <c r="E552" s="50" t="s">
        <v>1735</v>
      </c>
      <c r="F552" s="47">
        <v>994305</v>
      </c>
      <c r="G552" s="15" t="s">
        <v>11</v>
      </c>
      <c r="H552" s="24" t="s">
        <v>96</v>
      </c>
      <c r="I552" s="50" t="s">
        <v>1739</v>
      </c>
      <c r="J552" s="47">
        <v>994305</v>
      </c>
      <c r="K552" s="186"/>
    </row>
    <row r="553" spans="1:11" ht="45.75" thickBot="1">
      <c r="A553" s="96" t="s">
        <v>1005</v>
      </c>
      <c r="B553" s="15" t="s">
        <v>1741</v>
      </c>
      <c r="C553" s="72" t="s">
        <v>1732</v>
      </c>
      <c r="D553" s="15" t="s">
        <v>10</v>
      </c>
      <c r="E553" s="50" t="s">
        <v>620</v>
      </c>
      <c r="F553" s="47">
        <v>3780</v>
      </c>
      <c r="G553" s="15" t="s">
        <v>11</v>
      </c>
      <c r="H553" s="24" t="s">
        <v>1740</v>
      </c>
      <c r="I553" s="50" t="s">
        <v>1742</v>
      </c>
      <c r="J553" s="17">
        <v>3780</v>
      </c>
      <c r="K553" s="186"/>
    </row>
    <row r="554" spans="1:11" ht="90.75" thickBot="1">
      <c r="A554" s="96" t="s">
        <v>1006</v>
      </c>
      <c r="B554" s="15" t="s">
        <v>1743</v>
      </c>
      <c r="C554" s="72" t="s">
        <v>1744</v>
      </c>
      <c r="D554" s="15" t="s">
        <v>10</v>
      </c>
      <c r="E554" s="50" t="s">
        <v>1745</v>
      </c>
      <c r="F554" s="47">
        <v>30368355.489999998</v>
      </c>
      <c r="G554" s="15" t="s">
        <v>1746</v>
      </c>
      <c r="H554" s="24" t="s">
        <v>103</v>
      </c>
      <c r="I554" s="50" t="s">
        <v>1747</v>
      </c>
      <c r="J554" s="17">
        <v>18060922.98</v>
      </c>
      <c r="K554" s="186"/>
    </row>
    <row r="555" spans="1:11" ht="60.75" thickBot="1">
      <c r="A555" s="96" t="s">
        <v>1007</v>
      </c>
      <c r="B555" s="15" t="s">
        <v>1748</v>
      </c>
      <c r="C555" s="72" t="s">
        <v>1749</v>
      </c>
      <c r="D555" s="15" t="s">
        <v>10</v>
      </c>
      <c r="E555" s="50" t="s">
        <v>592</v>
      </c>
      <c r="F555" s="47">
        <v>637835.13</v>
      </c>
      <c r="G555" s="15" t="s">
        <v>11</v>
      </c>
      <c r="H555" s="24" t="s">
        <v>37</v>
      </c>
      <c r="I555" s="50" t="s">
        <v>1750</v>
      </c>
      <c r="J555" s="47">
        <v>637835.13</v>
      </c>
      <c r="K555" s="186"/>
    </row>
    <row r="556" spans="1:11" ht="120.75" thickBot="1">
      <c r="A556" s="96" t="s">
        <v>1008</v>
      </c>
      <c r="B556" s="15" t="s">
        <v>1752</v>
      </c>
      <c r="C556" s="72" t="s">
        <v>1753</v>
      </c>
      <c r="D556" s="15" t="s">
        <v>10</v>
      </c>
      <c r="E556" s="50" t="s">
        <v>626</v>
      </c>
      <c r="F556" s="47">
        <v>199862.5</v>
      </c>
      <c r="G556" s="15" t="s">
        <v>1754</v>
      </c>
      <c r="H556" s="24" t="s">
        <v>1751</v>
      </c>
      <c r="I556" s="50" t="s">
        <v>1755</v>
      </c>
      <c r="J556" s="17">
        <v>118318.47</v>
      </c>
      <c r="K556" s="186"/>
    </row>
    <row r="557" spans="1:11" ht="60.75" thickBot="1">
      <c r="A557" s="96" t="s">
        <v>1009</v>
      </c>
      <c r="B557" s="15" t="s">
        <v>1757</v>
      </c>
      <c r="C557" s="72" t="s">
        <v>1749</v>
      </c>
      <c r="D557" s="15" t="s">
        <v>10</v>
      </c>
      <c r="E557" s="50" t="s">
        <v>1758</v>
      </c>
      <c r="F557" s="47">
        <v>75998.5</v>
      </c>
      <c r="G557" s="15" t="s">
        <v>11</v>
      </c>
      <c r="H557" s="24" t="s">
        <v>1756</v>
      </c>
      <c r="I557" s="50" t="s">
        <v>1759</v>
      </c>
      <c r="J557" s="47">
        <v>73802.240000000005</v>
      </c>
      <c r="K557" s="186"/>
    </row>
    <row r="558" spans="1:11" ht="120.75" thickBot="1">
      <c r="A558" s="96" t="s">
        <v>1010</v>
      </c>
      <c r="B558" s="15" t="s">
        <v>1761</v>
      </c>
      <c r="C558" s="72" t="s">
        <v>1753</v>
      </c>
      <c r="D558" s="15" t="s">
        <v>10</v>
      </c>
      <c r="E558" s="50" t="s">
        <v>1758</v>
      </c>
      <c r="F558" s="47">
        <v>69800</v>
      </c>
      <c r="G558" s="15" t="s">
        <v>1754</v>
      </c>
      <c r="H558" s="24" t="s">
        <v>1760</v>
      </c>
      <c r="I558" s="50" t="s">
        <v>1762</v>
      </c>
      <c r="J558" s="17">
        <v>34669.660000000003</v>
      </c>
      <c r="K558" s="186"/>
    </row>
    <row r="559" spans="1:11" ht="75.75" thickBot="1">
      <c r="A559" s="96" t="s">
        <v>1011</v>
      </c>
      <c r="B559" s="15" t="s">
        <v>1763</v>
      </c>
      <c r="C559" s="72" t="s">
        <v>1764</v>
      </c>
      <c r="D559" s="15" t="s">
        <v>10</v>
      </c>
      <c r="E559" s="50" t="s">
        <v>590</v>
      </c>
      <c r="F559" s="47">
        <v>892788.6</v>
      </c>
      <c r="G559" s="15" t="s">
        <v>11</v>
      </c>
      <c r="H559" s="24" t="s">
        <v>12</v>
      </c>
      <c r="I559" s="50" t="s">
        <v>1765</v>
      </c>
      <c r="J559" s="47">
        <v>892788.6</v>
      </c>
      <c r="K559" s="186"/>
    </row>
    <row r="560" spans="1:11" ht="75.75" thickBot="1">
      <c r="A560" s="96" t="s">
        <v>1012</v>
      </c>
      <c r="B560" s="15" t="s">
        <v>1768</v>
      </c>
      <c r="C560" s="72" t="s">
        <v>1764</v>
      </c>
      <c r="D560" s="15" t="s">
        <v>10</v>
      </c>
      <c r="E560" s="50" t="s">
        <v>626</v>
      </c>
      <c r="F560" s="47">
        <v>125176.5</v>
      </c>
      <c r="G560" s="15" t="s">
        <v>11</v>
      </c>
      <c r="H560" s="24" t="s">
        <v>1767</v>
      </c>
      <c r="I560" s="50" t="s">
        <v>1769</v>
      </c>
      <c r="J560" s="47">
        <v>125176.5</v>
      </c>
      <c r="K560" s="186"/>
    </row>
    <row r="561" spans="1:11" ht="75.75" thickBot="1">
      <c r="A561" s="96" t="s">
        <v>1013</v>
      </c>
      <c r="B561" s="15" t="s">
        <v>1770</v>
      </c>
      <c r="C561" s="72" t="s">
        <v>1764</v>
      </c>
      <c r="D561" s="15" t="s">
        <v>10</v>
      </c>
      <c r="E561" s="50" t="s">
        <v>628</v>
      </c>
      <c r="F561" s="47">
        <v>863371.28</v>
      </c>
      <c r="G561" s="15" t="s">
        <v>11</v>
      </c>
      <c r="H561" s="24" t="s">
        <v>51</v>
      </c>
      <c r="I561" s="50" t="s">
        <v>1771</v>
      </c>
      <c r="J561" s="17">
        <v>838496.87</v>
      </c>
      <c r="K561" s="186"/>
    </row>
    <row r="562" spans="1:11" ht="60.75" thickBot="1">
      <c r="A562" s="96" t="s">
        <v>1014</v>
      </c>
      <c r="B562" s="15" t="s">
        <v>1772</v>
      </c>
      <c r="C562" s="72" t="s">
        <v>1749</v>
      </c>
      <c r="D562" s="15" t="s">
        <v>10</v>
      </c>
      <c r="E562" s="50" t="s">
        <v>590</v>
      </c>
      <c r="F562" s="47">
        <v>15125</v>
      </c>
      <c r="G562" s="15" t="s">
        <v>11</v>
      </c>
      <c r="H562" s="24" t="s">
        <v>599</v>
      </c>
      <c r="I562" s="50" t="s">
        <v>1765</v>
      </c>
      <c r="J562" s="17">
        <v>5500.03</v>
      </c>
      <c r="K562" s="186"/>
    </row>
    <row r="563" spans="1:11" ht="60.75" thickBot="1">
      <c r="A563" s="96" t="s">
        <v>1015</v>
      </c>
      <c r="B563" s="15" t="s">
        <v>1774</v>
      </c>
      <c r="C563" s="72" t="s">
        <v>1749</v>
      </c>
      <c r="D563" s="15" t="s">
        <v>10</v>
      </c>
      <c r="E563" s="50" t="s">
        <v>626</v>
      </c>
      <c r="F563" s="47">
        <v>113982.55</v>
      </c>
      <c r="G563" s="15" t="s">
        <v>11</v>
      </c>
      <c r="H563" s="24" t="s">
        <v>1773</v>
      </c>
      <c r="I563" s="50" t="s">
        <v>1769</v>
      </c>
      <c r="J563" s="47">
        <v>113982.55</v>
      </c>
      <c r="K563" s="186"/>
    </row>
    <row r="564" spans="1:11" ht="60.75" thickBot="1">
      <c r="A564" s="96" t="s">
        <v>1016</v>
      </c>
      <c r="B564" s="15" t="s">
        <v>1776</v>
      </c>
      <c r="C564" s="72" t="s">
        <v>1777</v>
      </c>
      <c r="D564" s="15" t="s">
        <v>10</v>
      </c>
      <c r="E564" s="50" t="s">
        <v>1778</v>
      </c>
      <c r="F564" s="47">
        <v>354532.5</v>
      </c>
      <c r="G564" s="15" t="s">
        <v>11</v>
      </c>
      <c r="H564" s="24" t="s">
        <v>1775</v>
      </c>
      <c r="I564" s="50" t="s">
        <v>1779</v>
      </c>
      <c r="J564" s="47">
        <v>354532.5</v>
      </c>
      <c r="K564" s="186"/>
    </row>
    <row r="565" spans="1:11" ht="60.75" thickBot="1">
      <c r="A565" s="96" t="s">
        <v>1017</v>
      </c>
      <c r="B565" s="15" t="s">
        <v>1780</v>
      </c>
      <c r="C565" s="72" t="s">
        <v>1777</v>
      </c>
      <c r="D565" s="15" t="s">
        <v>10</v>
      </c>
      <c r="E565" s="50" t="s">
        <v>1781</v>
      </c>
      <c r="F565" s="47">
        <v>25825.56</v>
      </c>
      <c r="G565" s="15" t="s">
        <v>11</v>
      </c>
      <c r="H565" s="24" t="s">
        <v>14</v>
      </c>
      <c r="I565" s="50" t="s">
        <v>1782</v>
      </c>
      <c r="J565" s="17">
        <v>6593.67</v>
      </c>
      <c r="K565" s="186"/>
    </row>
    <row r="566" spans="1:11" ht="60.75" thickBot="1">
      <c r="A566" s="96" t="s">
        <v>1018</v>
      </c>
      <c r="B566" s="15" t="s">
        <v>1784</v>
      </c>
      <c r="C566" s="72" t="s">
        <v>1777</v>
      </c>
      <c r="D566" s="15" t="s">
        <v>10</v>
      </c>
      <c r="E566" s="50" t="s">
        <v>1781</v>
      </c>
      <c r="F566" s="47">
        <v>609558.5</v>
      </c>
      <c r="G566" s="15" t="s">
        <v>11</v>
      </c>
      <c r="H566" s="24" t="s">
        <v>1783</v>
      </c>
      <c r="I566" s="50" t="s">
        <v>1782</v>
      </c>
      <c r="J566" s="47">
        <v>609558.5</v>
      </c>
      <c r="K566" s="186"/>
    </row>
    <row r="567" spans="1:11" ht="60.75" thickBot="1">
      <c r="A567" s="96" t="s">
        <v>1019</v>
      </c>
      <c r="B567" s="15" t="s">
        <v>1786</v>
      </c>
      <c r="C567" s="72" t="s">
        <v>1777</v>
      </c>
      <c r="D567" s="15" t="s">
        <v>10</v>
      </c>
      <c r="E567" s="50" t="s">
        <v>1787</v>
      </c>
      <c r="F567" s="47">
        <v>299559</v>
      </c>
      <c r="G567" s="15" t="s">
        <v>11</v>
      </c>
      <c r="H567" s="24" t="s">
        <v>1785</v>
      </c>
      <c r="I567" s="50" t="s">
        <v>1788</v>
      </c>
      <c r="J567" s="17">
        <v>246269.8</v>
      </c>
      <c r="K567" s="186"/>
    </row>
    <row r="568" spans="1:11" ht="60.75" thickBot="1">
      <c r="A568" s="96" t="s">
        <v>1020</v>
      </c>
      <c r="B568" s="15" t="s">
        <v>1789</v>
      </c>
      <c r="C568" s="72" t="s">
        <v>1777</v>
      </c>
      <c r="D568" s="15" t="s">
        <v>10</v>
      </c>
      <c r="E568" s="50" t="s">
        <v>590</v>
      </c>
      <c r="F568" s="47">
        <v>85566.6</v>
      </c>
      <c r="G568" s="15" t="s">
        <v>11</v>
      </c>
      <c r="H568" s="24" t="s">
        <v>28</v>
      </c>
      <c r="I568" s="50" t="s">
        <v>1765</v>
      </c>
      <c r="J568" s="47">
        <v>85566.6</v>
      </c>
      <c r="K568" s="186"/>
    </row>
    <row r="569" spans="1:11" ht="60.75" thickBot="1">
      <c r="A569" s="96" t="s">
        <v>1021</v>
      </c>
      <c r="B569" s="15" t="s">
        <v>1790</v>
      </c>
      <c r="C569" s="72" t="s">
        <v>1749</v>
      </c>
      <c r="D569" s="15" t="s">
        <v>10</v>
      </c>
      <c r="E569" s="50" t="s">
        <v>1758</v>
      </c>
      <c r="F569" s="47">
        <v>312500</v>
      </c>
      <c r="G569" s="15" t="s">
        <v>11</v>
      </c>
      <c r="H569" s="24" t="s">
        <v>142</v>
      </c>
      <c r="I569" s="50" t="s">
        <v>1759</v>
      </c>
      <c r="J569" s="47">
        <v>312500</v>
      </c>
      <c r="K569" s="186"/>
    </row>
    <row r="570" spans="1:11" ht="60.75" thickBot="1">
      <c r="A570" s="96" t="s">
        <v>1022</v>
      </c>
      <c r="B570" s="15" t="s">
        <v>1908</v>
      </c>
      <c r="C570" s="72" t="s">
        <v>1777</v>
      </c>
      <c r="D570" s="15" t="s">
        <v>10</v>
      </c>
      <c r="E570" s="50" t="s">
        <v>1903</v>
      </c>
      <c r="F570" s="47">
        <v>1118565</v>
      </c>
      <c r="G570" s="15" t="s">
        <v>11</v>
      </c>
      <c r="H570" s="24" t="s">
        <v>1826</v>
      </c>
      <c r="I570" s="50" t="s">
        <v>1904</v>
      </c>
      <c r="J570" s="17">
        <v>695043.99</v>
      </c>
      <c r="K570" s="186"/>
    </row>
    <row r="571" spans="1:11" ht="60.75" thickBot="1">
      <c r="A571" s="96" t="s">
        <v>1023</v>
      </c>
      <c r="B571" s="15" t="s">
        <v>1909</v>
      </c>
      <c r="C571" s="72" t="s">
        <v>1777</v>
      </c>
      <c r="D571" s="15" t="s">
        <v>10</v>
      </c>
      <c r="E571" s="50" t="s">
        <v>1906</v>
      </c>
      <c r="F571" s="47">
        <v>176571.85</v>
      </c>
      <c r="G571" s="15" t="s">
        <v>11</v>
      </c>
      <c r="H571" s="24" t="s">
        <v>1905</v>
      </c>
      <c r="I571" s="50" t="s">
        <v>1907</v>
      </c>
      <c r="J571" s="17">
        <v>89829.17</v>
      </c>
      <c r="K571" s="186"/>
    </row>
    <row r="572" spans="1:11" ht="60.75" thickBot="1">
      <c r="A572" s="96" t="s">
        <v>1024</v>
      </c>
      <c r="B572" s="15" t="s">
        <v>2944</v>
      </c>
      <c r="C572" s="72" t="s">
        <v>1777</v>
      </c>
      <c r="D572" s="15" t="s">
        <v>10</v>
      </c>
      <c r="E572" s="50" t="s">
        <v>1787</v>
      </c>
      <c r="F572" s="47">
        <v>765975</v>
      </c>
      <c r="G572" s="15" t="s">
        <v>11</v>
      </c>
      <c r="H572" s="24" t="s">
        <v>1832</v>
      </c>
      <c r="I572" s="50" t="s">
        <v>1788</v>
      </c>
      <c r="J572" s="47">
        <v>765975</v>
      </c>
      <c r="K572" s="186"/>
    </row>
    <row r="573" spans="1:11" ht="75.75" thickBot="1">
      <c r="A573" s="96" t="s">
        <v>1025</v>
      </c>
      <c r="B573" s="15" t="s">
        <v>1912</v>
      </c>
      <c r="C573" s="72" t="s">
        <v>1764</v>
      </c>
      <c r="D573" s="15" t="s">
        <v>10</v>
      </c>
      <c r="E573" s="50" t="s">
        <v>631</v>
      </c>
      <c r="F573" s="47">
        <v>206722.93</v>
      </c>
      <c r="G573" s="15" t="s">
        <v>11</v>
      </c>
      <c r="H573" s="24" t="s">
        <v>26</v>
      </c>
      <c r="I573" s="50" t="s">
        <v>1910</v>
      </c>
      <c r="J573" s="47">
        <v>206722.93</v>
      </c>
      <c r="K573" s="186"/>
    </row>
    <row r="574" spans="1:11" ht="75.75" thickBot="1">
      <c r="A574" s="96" t="s">
        <v>1026</v>
      </c>
      <c r="B574" s="15" t="s">
        <v>1911</v>
      </c>
      <c r="C574" s="72" t="s">
        <v>1816</v>
      </c>
      <c r="D574" s="15" t="s">
        <v>1738</v>
      </c>
      <c r="E574" s="50" t="s">
        <v>626</v>
      </c>
      <c r="F574" s="47">
        <v>1844312.5</v>
      </c>
      <c r="G574" s="15" t="s">
        <v>11</v>
      </c>
      <c r="H574" s="24" t="s">
        <v>100</v>
      </c>
      <c r="I574" s="50" t="s">
        <v>1769</v>
      </c>
      <c r="J574" s="47">
        <v>1844312.5</v>
      </c>
      <c r="K574" s="186"/>
    </row>
    <row r="575" spans="1:11" ht="75.75" thickBot="1">
      <c r="A575" s="96" t="s">
        <v>1027</v>
      </c>
      <c r="B575" s="15" t="s">
        <v>4226</v>
      </c>
      <c r="C575" s="72" t="s">
        <v>1764</v>
      </c>
      <c r="D575" s="15" t="s">
        <v>10</v>
      </c>
      <c r="E575" s="50" t="s">
        <v>1847</v>
      </c>
      <c r="F575" s="47">
        <v>1757800.15</v>
      </c>
      <c r="G575" s="15" t="s">
        <v>11</v>
      </c>
      <c r="H575" s="24" t="s">
        <v>1856</v>
      </c>
      <c r="I575" s="50" t="s">
        <v>2042</v>
      </c>
      <c r="J575" s="47">
        <v>1757800.15</v>
      </c>
      <c r="K575" s="186"/>
    </row>
    <row r="576" spans="1:11" ht="60.75" thickBot="1">
      <c r="A576" s="96" t="s">
        <v>1028</v>
      </c>
      <c r="B576" s="15" t="s">
        <v>2945</v>
      </c>
      <c r="C576" s="72" t="s">
        <v>1777</v>
      </c>
      <c r="D576" s="15" t="s">
        <v>10</v>
      </c>
      <c r="E576" s="50" t="s">
        <v>590</v>
      </c>
      <c r="F576" s="47">
        <v>233625</v>
      </c>
      <c r="G576" s="15" t="s">
        <v>11</v>
      </c>
      <c r="H576" s="24" t="s">
        <v>1811</v>
      </c>
      <c r="I576" s="50" t="s">
        <v>1765</v>
      </c>
      <c r="J576" s="17">
        <v>173417.97</v>
      </c>
      <c r="K576" s="186"/>
    </row>
    <row r="577" spans="1:11" ht="60.75" thickBot="1">
      <c r="A577" s="96" t="s">
        <v>1029</v>
      </c>
      <c r="B577" s="15" t="s">
        <v>1913</v>
      </c>
      <c r="C577" s="72" t="s">
        <v>1945</v>
      </c>
      <c r="D577" s="15" t="s">
        <v>10</v>
      </c>
      <c r="E577" s="50" t="s">
        <v>1914</v>
      </c>
      <c r="F577" s="47">
        <v>550617.91</v>
      </c>
      <c r="G577" s="15" t="s">
        <v>11</v>
      </c>
      <c r="H577" s="24" t="s">
        <v>37</v>
      </c>
      <c r="I577" s="50" t="s">
        <v>1915</v>
      </c>
      <c r="J577" s="17">
        <v>483198.56</v>
      </c>
      <c r="K577" s="186"/>
    </row>
    <row r="578" spans="1:11" ht="45.75" thickBot="1">
      <c r="A578" s="96" t="s">
        <v>1030</v>
      </c>
      <c r="B578" s="15" t="s">
        <v>4227</v>
      </c>
      <c r="C578" s="72" t="s">
        <v>1946</v>
      </c>
      <c r="D578" s="15" t="s">
        <v>10</v>
      </c>
      <c r="E578" s="50" t="s">
        <v>1914</v>
      </c>
      <c r="F578" s="47">
        <v>91635.08</v>
      </c>
      <c r="G578" s="15" t="s">
        <v>11</v>
      </c>
      <c r="H578" s="24" t="s">
        <v>37</v>
      </c>
      <c r="I578" s="50" t="s">
        <v>1915</v>
      </c>
      <c r="J578" s="17">
        <v>11013.19</v>
      </c>
      <c r="K578" s="186"/>
    </row>
    <row r="579" spans="1:11" ht="120.75" thickBot="1">
      <c r="A579" s="96" t="s">
        <v>1031</v>
      </c>
      <c r="B579" s="15" t="s">
        <v>1916</v>
      </c>
      <c r="C579" s="72" t="s">
        <v>1945</v>
      </c>
      <c r="D579" s="15" t="s">
        <v>10</v>
      </c>
      <c r="E579" s="50" t="s">
        <v>1919</v>
      </c>
      <c r="F579" s="47">
        <v>752519.19</v>
      </c>
      <c r="G579" s="15" t="s">
        <v>11</v>
      </c>
      <c r="H579" s="24" t="s">
        <v>14</v>
      </c>
      <c r="I579" s="50" t="s">
        <v>1920</v>
      </c>
      <c r="J579" s="47">
        <v>752519.19</v>
      </c>
      <c r="K579" s="186"/>
    </row>
    <row r="580" spans="1:11" ht="135.75" thickBot="1">
      <c r="A580" s="96" t="s">
        <v>1032</v>
      </c>
      <c r="B580" s="15" t="s">
        <v>1917</v>
      </c>
      <c r="C580" s="72" t="s">
        <v>1946</v>
      </c>
      <c r="D580" s="15" t="s">
        <v>10</v>
      </c>
      <c r="E580" s="50" t="s">
        <v>1919</v>
      </c>
      <c r="F580" s="47">
        <v>172284.17</v>
      </c>
      <c r="G580" s="15" t="s">
        <v>11</v>
      </c>
      <c r="H580" s="24" t="s">
        <v>14</v>
      </c>
      <c r="I580" s="50" t="s">
        <v>1920</v>
      </c>
      <c r="J580" s="47">
        <v>172284.17</v>
      </c>
      <c r="K580" s="186"/>
    </row>
    <row r="581" spans="1:11" ht="135.75" thickBot="1">
      <c r="A581" s="96" t="s">
        <v>1033</v>
      </c>
      <c r="B581" s="15" t="s">
        <v>1918</v>
      </c>
      <c r="C581" s="72" t="s">
        <v>1947</v>
      </c>
      <c r="D581" s="15" t="s">
        <v>10</v>
      </c>
      <c r="E581" s="50" t="s">
        <v>1919</v>
      </c>
      <c r="F581" s="47">
        <v>1855578.86</v>
      </c>
      <c r="G581" s="15" t="s">
        <v>11</v>
      </c>
      <c r="H581" s="24" t="s">
        <v>14</v>
      </c>
      <c r="I581" s="50" t="s">
        <v>1920</v>
      </c>
      <c r="J581" s="47">
        <v>1855578.86</v>
      </c>
      <c r="K581" s="186"/>
    </row>
    <row r="582" spans="1:11" ht="120.75" thickBot="1">
      <c r="A582" s="96" t="s">
        <v>1034</v>
      </c>
      <c r="B582" s="15" t="s">
        <v>1921</v>
      </c>
      <c r="C582" s="72" t="s">
        <v>1945</v>
      </c>
      <c r="D582" s="15" t="s">
        <v>10</v>
      </c>
      <c r="E582" s="50" t="s">
        <v>1919</v>
      </c>
      <c r="F582" s="47">
        <v>2210132.75</v>
      </c>
      <c r="G582" s="15" t="s">
        <v>11</v>
      </c>
      <c r="H582" s="24" t="s">
        <v>38</v>
      </c>
      <c r="I582" s="50" t="s">
        <v>1920</v>
      </c>
      <c r="J582" s="17">
        <v>2032272.02</v>
      </c>
      <c r="K582" s="186"/>
    </row>
    <row r="583" spans="1:11" ht="105.75" thickBot="1">
      <c r="A583" s="96" t="s">
        <v>1035</v>
      </c>
      <c r="B583" s="15" t="s">
        <v>1922</v>
      </c>
      <c r="C583" s="72" t="s">
        <v>1946</v>
      </c>
      <c r="D583" s="15" t="s">
        <v>10</v>
      </c>
      <c r="E583" s="50" t="s">
        <v>1919</v>
      </c>
      <c r="F583" s="47">
        <v>169366.67</v>
      </c>
      <c r="G583" s="15" t="s">
        <v>11</v>
      </c>
      <c r="H583" s="24" t="s">
        <v>38</v>
      </c>
      <c r="I583" s="50" t="s">
        <v>1920</v>
      </c>
      <c r="J583" s="17">
        <v>112604.46</v>
      </c>
      <c r="K583" s="186"/>
    </row>
    <row r="584" spans="1:11" ht="150.75" thickBot="1">
      <c r="A584" s="96" t="s">
        <v>1036</v>
      </c>
      <c r="B584" s="15" t="s">
        <v>1923</v>
      </c>
      <c r="C584" s="72" t="s">
        <v>1947</v>
      </c>
      <c r="D584" s="15" t="s">
        <v>10</v>
      </c>
      <c r="E584" s="50" t="s">
        <v>1919</v>
      </c>
      <c r="F584" s="47">
        <v>3226032.82</v>
      </c>
      <c r="G584" s="15" t="s">
        <v>11</v>
      </c>
      <c r="H584" s="24" t="s">
        <v>38</v>
      </c>
      <c r="I584" s="50" t="s">
        <v>1920</v>
      </c>
      <c r="J584" s="47">
        <v>3226032.82</v>
      </c>
      <c r="K584" s="186"/>
    </row>
    <row r="585" spans="1:11" ht="60.75" thickBot="1">
      <c r="A585" s="96" t="s">
        <v>1037</v>
      </c>
      <c r="B585" s="15" t="s">
        <v>1926</v>
      </c>
      <c r="C585" s="72" t="s">
        <v>1945</v>
      </c>
      <c r="D585" s="15" t="s">
        <v>10</v>
      </c>
      <c r="E585" s="50" t="s">
        <v>1924</v>
      </c>
      <c r="F585" s="47">
        <v>34683.919999999998</v>
      </c>
      <c r="G585" s="15" t="s">
        <v>11</v>
      </c>
      <c r="H585" s="24" t="s">
        <v>58</v>
      </c>
      <c r="I585" s="50" t="s">
        <v>1925</v>
      </c>
      <c r="J585" s="47">
        <v>34683.919999999998</v>
      </c>
      <c r="K585" s="186"/>
    </row>
    <row r="586" spans="1:11" ht="45.75" thickBot="1">
      <c r="A586" s="96" t="s">
        <v>1038</v>
      </c>
      <c r="B586" s="15" t="s">
        <v>1927</v>
      </c>
      <c r="C586" s="72" t="s">
        <v>1946</v>
      </c>
      <c r="D586" s="15" t="s">
        <v>10</v>
      </c>
      <c r="E586" s="50" t="s">
        <v>1924</v>
      </c>
      <c r="F586" s="47">
        <v>121988.16</v>
      </c>
      <c r="G586" s="15" t="s">
        <v>11</v>
      </c>
      <c r="H586" s="24" t="s">
        <v>58</v>
      </c>
      <c r="I586" s="50" t="s">
        <v>1925</v>
      </c>
      <c r="J586" s="47">
        <v>121988.16</v>
      </c>
      <c r="K586" s="186"/>
    </row>
    <row r="587" spans="1:11" ht="60.75" thickBot="1">
      <c r="A587" s="96" t="s">
        <v>1039</v>
      </c>
      <c r="B587" s="15" t="s">
        <v>1928</v>
      </c>
      <c r="C587" s="72" t="s">
        <v>1947</v>
      </c>
      <c r="D587" s="15" t="s">
        <v>10</v>
      </c>
      <c r="E587" s="50" t="s">
        <v>1924</v>
      </c>
      <c r="F587" s="47">
        <v>480901.22</v>
      </c>
      <c r="G587" s="15" t="s">
        <v>11</v>
      </c>
      <c r="H587" s="24" t="s">
        <v>58</v>
      </c>
      <c r="I587" s="50" t="s">
        <v>1925</v>
      </c>
      <c r="J587" s="47">
        <v>480901.22</v>
      </c>
      <c r="K587" s="186"/>
    </row>
    <row r="588" spans="1:11" ht="120.75" thickBot="1">
      <c r="A588" s="96" t="s">
        <v>1040</v>
      </c>
      <c r="B588" s="15" t="s">
        <v>1929</v>
      </c>
      <c r="C588" s="72" t="s">
        <v>1945</v>
      </c>
      <c r="D588" s="15" t="s">
        <v>10</v>
      </c>
      <c r="E588" s="50" t="s">
        <v>670</v>
      </c>
      <c r="F588" s="47">
        <v>280408.90999999997</v>
      </c>
      <c r="G588" s="15" t="s">
        <v>11</v>
      </c>
      <c r="H588" s="24" t="s">
        <v>1856</v>
      </c>
      <c r="I588" s="50" t="s">
        <v>1932</v>
      </c>
      <c r="J588" s="47">
        <v>280408.90999999997</v>
      </c>
      <c r="K588" s="186"/>
    </row>
    <row r="589" spans="1:11" ht="150.75" thickBot="1">
      <c r="A589" s="96" t="s">
        <v>1041</v>
      </c>
      <c r="B589" s="15" t="s">
        <v>1930</v>
      </c>
      <c r="C589" s="72" t="s">
        <v>1946</v>
      </c>
      <c r="D589" s="15" t="s">
        <v>10</v>
      </c>
      <c r="E589" s="50" t="s">
        <v>670</v>
      </c>
      <c r="F589" s="47">
        <v>220502.89</v>
      </c>
      <c r="G589" s="15" t="s">
        <v>11</v>
      </c>
      <c r="H589" s="24" t="s">
        <v>1856</v>
      </c>
      <c r="I589" s="50" t="s">
        <v>1932</v>
      </c>
      <c r="J589" s="17">
        <v>195262.6</v>
      </c>
      <c r="K589" s="186"/>
    </row>
    <row r="590" spans="1:11" ht="120.75" thickBot="1">
      <c r="A590" s="96" t="s">
        <v>1042</v>
      </c>
      <c r="B590" s="15" t="s">
        <v>1931</v>
      </c>
      <c r="C590" s="72" t="s">
        <v>1947</v>
      </c>
      <c r="D590" s="15" t="s">
        <v>10</v>
      </c>
      <c r="E590" s="50" t="s">
        <v>670</v>
      </c>
      <c r="F590" s="47">
        <v>695750.16</v>
      </c>
      <c r="G590" s="15" t="s">
        <v>11</v>
      </c>
      <c r="H590" s="24" t="s">
        <v>1856</v>
      </c>
      <c r="I590" s="50" t="s">
        <v>1932</v>
      </c>
      <c r="J590" s="17">
        <v>694810.79</v>
      </c>
      <c r="K590" s="186"/>
    </row>
    <row r="591" spans="1:11" ht="60.75" thickBot="1">
      <c r="A591" s="96" t="s">
        <v>1043</v>
      </c>
      <c r="B591" s="15" t="s">
        <v>1933</v>
      </c>
      <c r="C591" s="72" t="s">
        <v>1947</v>
      </c>
      <c r="D591" s="15" t="s">
        <v>10</v>
      </c>
      <c r="E591" s="50" t="s">
        <v>1924</v>
      </c>
      <c r="F591" s="47">
        <v>4206561.5599999996</v>
      </c>
      <c r="G591" s="15" t="s">
        <v>11</v>
      </c>
      <c r="H591" s="24" t="s">
        <v>92</v>
      </c>
      <c r="I591" s="50" t="s">
        <v>1925</v>
      </c>
      <c r="J591" s="47">
        <v>4206561.5599999996</v>
      </c>
      <c r="K591" s="186"/>
    </row>
    <row r="592" spans="1:11" ht="45.75" thickBot="1">
      <c r="A592" s="96" t="s">
        <v>1044</v>
      </c>
      <c r="B592" s="15" t="s">
        <v>1934</v>
      </c>
      <c r="C592" s="72" t="s">
        <v>1872</v>
      </c>
      <c r="D592" s="15" t="s">
        <v>10</v>
      </c>
      <c r="E592" s="50" t="s">
        <v>633</v>
      </c>
      <c r="F592" s="47">
        <v>182128.75</v>
      </c>
      <c r="G592" s="15" t="s">
        <v>11</v>
      </c>
      <c r="H592" s="24" t="s">
        <v>1873</v>
      </c>
      <c r="I592" s="50" t="s">
        <v>1932</v>
      </c>
      <c r="J592" s="47">
        <v>182128.75</v>
      </c>
      <c r="K592" s="186"/>
    </row>
    <row r="593" spans="1:11" ht="45.75" thickBot="1">
      <c r="A593" s="96" t="s">
        <v>1045</v>
      </c>
      <c r="B593" s="15" t="s">
        <v>1935</v>
      </c>
      <c r="C593" s="72" t="s">
        <v>1872</v>
      </c>
      <c r="D593" s="15" t="s">
        <v>10</v>
      </c>
      <c r="E593" s="50" t="s">
        <v>670</v>
      </c>
      <c r="F593" s="47">
        <v>3718.75</v>
      </c>
      <c r="G593" s="15" t="s">
        <v>11</v>
      </c>
      <c r="H593" s="24" t="s">
        <v>1876</v>
      </c>
      <c r="I593" s="50" t="s">
        <v>1936</v>
      </c>
      <c r="J593" s="47">
        <v>3718.75</v>
      </c>
      <c r="K593" s="186"/>
    </row>
    <row r="594" spans="1:11" ht="45.75" thickBot="1">
      <c r="A594" s="96" t="s">
        <v>1046</v>
      </c>
      <c r="B594" s="15" t="s">
        <v>1937</v>
      </c>
      <c r="C594" s="72" t="s">
        <v>1879</v>
      </c>
      <c r="D594" s="15" t="s">
        <v>10</v>
      </c>
      <c r="E594" s="50" t="s">
        <v>633</v>
      </c>
      <c r="F594" s="47">
        <v>395061.25</v>
      </c>
      <c r="G594" s="15" t="s">
        <v>11</v>
      </c>
      <c r="H594" s="24" t="s">
        <v>14</v>
      </c>
      <c r="I594" s="50" t="s">
        <v>1932</v>
      </c>
      <c r="J594" s="47">
        <v>395061.25</v>
      </c>
      <c r="K594" s="186"/>
    </row>
    <row r="595" spans="1:11" ht="45.75" thickBot="1">
      <c r="A595" s="96" t="s">
        <v>1047</v>
      </c>
      <c r="B595" s="15" t="s">
        <v>1938</v>
      </c>
      <c r="C595" s="72" t="s">
        <v>1939</v>
      </c>
      <c r="D595" s="15" t="s">
        <v>10</v>
      </c>
      <c r="E595" s="50" t="s">
        <v>633</v>
      </c>
      <c r="F595" s="47">
        <v>93872</v>
      </c>
      <c r="G595" s="15" t="s">
        <v>11</v>
      </c>
      <c r="H595" s="24" t="s">
        <v>14</v>
      </c>
      <c r="I595" s="50" t="s">
        <v>1932</v>
      </c>
      <c r="J595" s="17">
        <v>90982.33</v>
      </c>
      <c r="K595" s="186"/>
    </row>
    <row r="596" spans="1:11" ht="60.75" thickBot="1">
      <c r="A596" s="96" t="s">
        <v>1048</v>
      </c>
      <c r="B596" s="15" t="s">
        <v>1940</v>
      </c>
      <c r="C596" s="72" t="s">
        <v>1882</v>
      </c>
      <c r="D596" s="15" t="s">
        <v>10</v>
      </c>
      <c r="E596" s="50" t="s">
        <v>633</v>
      </c>
      <c r="F596" s="47">
        <v>730148.74</v>
      </c>
      <c r="G596" s="15" t="s">
        <v>11</v>
      </c>
      <c r="H596" s="24" t="s">
        <v>28</v>
      </c>
      <c r="I596" s="50" t="s">
        <v>1932</v>
      </c>
      <c r="J596" s="47">
        <v>730148.74</v>
      </c>
      <c r="K596" s="186"/>
    </row>
    <row r="597" spans="1:11" ht="45.75" thickBot="1">
      <c r="A597" s="96" t="s">
        <v>1049</v>
      </c>
      <c r="B597" s="15" t="s">
        <v>1941</v>
      </c>
      <c r="C597" s="72" t="s">
        <v>1872</v>
      </c>
      <c r="D597" s="15" t="s">
        <v>10</v>
      </c>
      <c r="E597" s="50" t="s">
        <v>670</v>
      </c>
      <c r="F597" s="47">
        <v>97283.75</v>
      </c>
      <c r="G597" s="15" t="s">
        <v>11</v>
      </c>
      <c r="H597" s="24" t="s">
        <v>1756</v>
      </c>
      <c r="I597" s="50" t="s">
        <v>1936</v>
      </c>
      <c r="J597" s="47">
        <v>97283.75</v>
      </c>
      <c r="K597" s="186"/>
    </row>
    <row r="598" spans="1:11" ht="60.75" thickBot="1">
      <c r="A598" s="96" t="s">
        <v>1050</v>
      </c>
      <c r="B598" s="15" t="s">
        <v>1942</v>
      </c>
      <c r="C598" s="72" t="s">
        <v>1882</v>
      </c>
      <c r="D598" s="15" t="s">
        <v>10</v>
      </c>
      <c r="E598" s="50" t="s">
        <v>1885</v>
      </c>
      <c r="F598" s="47">
        <v>89052.94</v>
      </c>
      <c r="G598" s="15" t="s">
        <v>11</v>
      </c>
      <c r="H598" s="24" t="s">
        <v>37</v>
      </c>
      <c r="I598" s="50" t="s">
        <v>1943</v>
      </c>
      <c r="J598" s="47">
        <v>89052.94</v>
      </c>
      <c r="K598" s="186"/>
    </row>
    <row r="599" spans="1:11" ht="45.75" thickBot="1">
      <c r="A599" s="96" t="s">
        <v>1051</v>
      </c>
      <c r="B599" s="15" t="s">
        <v>1944</v>
      </c>
      <c r="C599" s="72" t="s">
        <v>1946</v>
      </c>
      <c r="D599" s="15" t="s">
        <v>10</v>
      </c>
      <c r="E599" s="50" t="s">
        <v>670</v>
      </c>
      <c r="F599" s="47">
        <v>30882.34</v>
      </c>
      <c r="G599" s="15" t="s">
        <v>11</v>
      </c>
      <c r="H599" s="24" t="s">
        <v>562</v>
      </c>
      <c r="I599" s="50" t="s">
        <v>1936</v>
      </c>
      <c r="J599" s="17">
        <v>20343.77</v>
      </c>
      <c r="K599" s="186"/>
    </row>
    <row r="600" spans="1:11" ht="45.75" thickBot="1">
      <c r="A600" s="96" t="s">
        <v>1052</v>
      </c>
      <c r="B600" s="15" t="s">
        <v>1948</v>
      </c>
      <c r="C600" s="72" t="s">
        <v>1872</v>
      </c>
      <c r="D600" s="15" t="s">
        <v>10</v>
      </c>
      <c r="E600" s="50" t="s">
        <v>1888</v>
      </c>
      <c r="F600" s="47">
        <v>138455.88</v>
      </c>
      <c r="G600" s="15" t="s">
        <v>11</v>
      </c>
      <c r="H600" s="24" t="s">
        <v>58</v>
      </c>
      <c r="I600" s="50" t="s">
        <v>1949</v>
      </c>
      <c r="J600" s="47">
        <v>138455.88</v>
      </c>
      <c r="K600" s="186"/>
    </row>
    <row r="601" spans="1:11" ht="60.75" thickBot="1">
      <c r="A601" s="96" t="s">
        <v>1053</v>
      </c>
      <c r="B601" s="15" t="s">
        <v>1950</v>
      </c>
      <c r="C601" s="72" t="s">
        <v>1882</v>
      </c>
      <c r="D601" s="15" t="s">
        <v>10</v>
      </c>
      <c r="E601" s="50" t="s">
        <v>1891</v>
      </c>
      <c r="F601" s="47">
        <v>403543.41</v>
      </c>
      <c r="G601" s="15" t="s">
        <v>11</v>
      </c>
      <c r="H601" s="24" t="s">
        <v>1775</v>
      </c>
      <c r="I601" s="50" t="s">
        <v>1951</v>
      </c>
      <c r="J601" s="47">
        <v>403543.41</v>
      </c>
      <c r="K601" s="186"/>
    </row>
    <row r="602" spans="1:11" ht="60.75" thickBot="1">
      <c r="A602" s="96" t="s">
        <v>1054</v>
      </c>
      <c r="B602" s="15" t="s">
        <v>1952</v>
      </c>
      <c r="C602" s="72" t="s">
        <v>1882</v>
      </c>
      <c r="D602" s="15" t="s">
        <v>10</v>
      </c>
      <c r="E602" s="50" t="s">
        <v>1885</v>
      </c>
      <c r="F602" s="47">
        <v>57846.64</v>
      </c>
      <c r="G602" s="15" t="s">
        <v>11</v>
      </c>
      <c r="H602" s="24" t="s">
        <v>14</v>
      </c>
      <c r="I602" s="50" t="s">
        <v>1943</v>
      </c>
      <c r="J602" s="17">
        <v>38318.36</v>
      </c>
      <c r="K602" s="186"/>
    </row>
    <row r="603" spans="1:11" ht="60.75" thickBot="1">
      <c r="A603" s="96" t="s">
        <v>1055</v>
      </c>
      <c r="B603" s="15" t="s">
        <v>1953</v>
      </c>
      <c r="C603" s="72" t="s">
        <v>1882</v>
      </c>
      <c r="D603" s="15" t="s">
        <v>10</v>
      </c>
      <c r="E603" s="50" t="s">
        <v>670</v>
      </c>
      <c r="F603" s="47">
        <v>45397.8</v>
      </c>
      <c r="G603" s="15" t="s">
        <v>11</v>
      </c>
      <c r="H603" s="24" t="s">
        <v>192</v>
      </c>
      <c r="I603" s="50" t="s">
        <v>1936</v>
      </c>
      <c r="J603" s="17">
        <v>17640</v>
      </c>
      <c r="K603" s="186"/>
    </row>
    <row r="604" spans="1:11" ht="45.75" thickBot="1">
      <c r="A604" s="96" t="s">
        <v>1056</v>
      </c>
      <c r="B604" s="15" t="s">
        <v>1954</v>
      </c>
      <c r="C604" s="72" t="s">
        <v>1872</v>
      </c>
      <c r="D604" s="15" t="s">
        <v>10</v>
      </c>
      <c r="E604" s="50" t="s">
        <v>1891</v>
      </c>
      <c r="F604" s="47">
        <v>110821.88</v>
      </c>
      <c r="G604" s="15" t="s">
        <v>11</v>
      </c>
      <c r="H604" s="24" t="s">
        <v>1896</v>
      </c>
      <c r="I604" s="50" t="s">
        <v>1951</v>
      </c>
      <c r="J604" s="47">
        <v>110821.88</v>
      </c>
      <c r="K604" s="186"/>
    </row>
    <row r="605" spans="1:11" ht="60.75" thickBot="1">
      <c r="A605" s="96" t="s">
        <v>1057</v>
      </c>
      <c r="B605" s="15" t="s">
        <v>1955</v>
      </c>
      <c r="C605" s="72" t="s">
        <v>1882</v>
      </c>
      <c r="D605" s="15" t="s">
        <v>10</v>
      </c>
      <c r="E605" s="50" t="s">
        <v>633</v>
      </c>
      <c r="F605" s="47">
        <v>28197.34</v>
      </c>
      <c r="G605" s="15" t="s">
        <v>11</v>
      </c>
      <c r="H605" s="24" t="s">
        <v>107</v>
      </c>
      <c r="I605" s="50" t="s">
        <v>1932</v>
      </c>
      <c r="J605" s="47">
        <v>28197.34</v>
      </c>
      <c r="K605" s="186"/>
    </row>
    <row r="606" spans="1:11" ht="60.75" thickBot="1">
      <c r="A606" s="96" t="s">
        <v>1058</v>
      </c>
      <c r="B606" s="15" t="s">
        <v>1958</v>
      </c>
      <c r="C606" s="72" t="s">
        <v>1945</v>
      </c>
      <c r="D606" s="15" t="s">
        <v>10</v>
      </c>
      <c r="E606" s="50" t="s">
        <v>1731</v>
      </c>
      <c r="F606" s="47">
        <v>1299767.81</v>
      </c>
      <c r="G606" s="15" t="s">
        <v>11</v>
      </c>
      <c r="H606" s="24" t="s">
        <v>1867</v>
      </c>
      <c r="I606" s="50" t="s">
        <v>1959</v>
      </c>
      <c r="J606" s="17">
        <v>416180.16</v>
      </c>
      <c r="K606" s="186"/>
    </row>
    <row r="607" spans="1:11" ht="45.75" thickBot="1">
      <c r="A607" s="96" t="s">
        <v>1059</v>
      </c>
      <c r="B607" s="15" t="s">
        <v>1957</v>
      </c>
      <c r="C607" s="72" t="s">
        <v>1946</v>
      </c>
      <c r="D607" s="15" t="s">
        <v>10</v>
      </c>
      <c r="E607" s="50" t="s">
        <v>1731</v>
      </c>
      <c r="F607" s="47">
        <v>131.46</v>
      </c>
      <c r="G607" s="15" t="s">
        <v>11</v>
      </c>
      <c r="H607" s="24" t="s">
        <v>1867</v>
      </c>
      <c r="I607" s="50" t="s">
        <v>1959</v>
      </c>
      <c r="J607" s="47">
        <v>131.46</v>
      </c>
      <c r="K607" s="186"/>
    </row>
    <row r="608" spans="1:11" ht="45.75" thickBot="1">
      <c r="A608" s="96" t="s">
        <v>1060</v>
      </c>
      <c r="B608" s="15" t="s">
        <v>1956</v>
      </c>
      <c r="C608" s="72" t="s">
        <v>1947</v>
      </c>
      <c r="D608" s="15" t="s">
        <v>10</v>
      </c>
      <c r="E608" s="50" t="s">
        <v>1731</v>
      </c>
      <c r="F608" s="47">
        <v>12968.76</v>
      </c>
      <c r="G608" s="15" t="s">
        <v>11</v>
      </c>
      <c r="H608" s="24" t="s">
        <v>1867</v>
      </c>
      <c r="I608" s="50" t="s">
        <v>1959</v>
      </c>
      <c r="J608" s="17">
        <v>7912.81</v>
      </c>
      <c r="K608" s="186"/>
    </row>
    <row r="609" spans="1:11" ht="60.75" thickBot="1">
      <c r="A609" s="96" t="s">
        <v>1061</v>
      </c>
      <c r="B609" s="15" t="s">
        <v>1960</v>
      </c>
      <c r="C609" s="72" t="s">
        <v>1882</v>
      </c>
      <c r="D609" s="15" t="s">
        <v>10</v>
      </c>
      <c r="E609" s="50" t="s">
        <v>633</v>
      </c>
      <c r="F609" s="47">
        <v>44550.6</v>
      </c>
      <c r="G609" s="15" t="s">
        <v>11</v>
      </c>
      <c r="H609" s="24" t="s">
        <v>468</v>
      </c>
      <c r="I609" s="50" t="s">
        <v>1932</v>
      </c>
      <c r="J609" s="17">
        <v>6068.96</v>
      </c>
      <c r="K609" s="186"/>
    </row>
    <row r="610" spans="1:11" ht="45.75" thickBot="1">
      <c r="A610" s="96" t="s">
        <v>1062</v>
      </c>
      <c r="B610" s="15" t="s">
        <v>1961</v>
      </c>
      <c r="C610" s="72" t="s">
        <v>692</v>
      </c>
      <c r="D610" s="15" t="s">
        <v>10</v>
      </c>
      <c r="E610" s="50" t="s">
        <v>1962</v>
      </c>
      <c r="F610" s="47">
        <v>570458.5</v>
      </c>
      <c r="G610" s="15" t="s">
        <v>11</v>
      </c>
      <c r="H610" s="24" t="s">
        <v>687</v>
      </c>
      <c r="I610" s="50" t="s">
        <v>1963</v>
      </c>
      <c r="J610" s="17">
        <v>569471.67000000004</v>
      </c>
      <c r="K610" s="186"/>
    </row>
    <row r="611" spans="1:11" ht="45.75" thickBot="1">
      <c r="A611" s="96" t="s">
        <v>1063</v>
      </c>
      <c r="B611" s="15" t="s">
        <v>1964</v>
      </c>
      <c r="C611" s="72" t="s">
        <v>694</v>
      </c>
      <c r="D611" s="15" t="s">
        <v>10</v>
      </c>
      <c r="E611" s="50" t="s">
        <v>711</v>
      </c>
      <c r="F611" s="47">
        <v>311723.95</v>
      </c>
      <c r="G611" s="15" t="s">
        <v>11</v>
      </c>
      <c r="H611" s="24" t="s">
        <v>37</v>
      </c>
      <c r="I611" s="50" t="s">
        <v>1965</v>
      </c>
      <c r="J611" s="47">
        <v>311723.95</v>
      </c>
      <c r="K611" s="186"/>
    </row>
    <row r="612" spans="1:11" ht="45.75" thickBot="1">
      <c r="A612" s="96" t="s">
        <v>1064</v>
      </c>
      <c r="B612" s="15" t="s">
        <v>1966</v>
      </c>
      <c r="C612" s="72" t="s">
        <v>694</v>
      </c>
      <c r="D612" s="15" t="s">
        <v>10</v>
      </c>
      <c r="E612" s="50" t="s">
        <v>723</v>
      </c>
      <c r="F612" s="47">
        <v>87400.4</v>
      </c>
      <c r="G612" s="15" t="s">
        <v>11</v>
      </c>
      <c r="H612" s="24" t="s">
        <v>28</v>
      </c>
      <c r="I612" s="50" t="s">
        <v>1967</v>
      </c>
      <c r="J612" s="47">
        <v>87400.4</v>
      </c>
      <c r="K612" s="186"/>
    </row>
    <row r="613" spans="1:11" ht="45.75" thickBot="1">
      <c r="A613" s="96" t="s">
        <v>1065</v>
      </c>
      <c r="B613" s="15" t="s">
        <v>1968</v>
      </c>
      <c r="C613" s="72" t="s">
        <v>692</v>
      </c>
      <c r="D613" s="15" t="s">
        <v>10</v>
      </c>
      <c r="E613" s="50" t="s">
        <v>1969</v>
      </c>
      <c r="F613" s="47">
        <v>175690</v>
      </c>
      <c r="G613" s="15" t="s">
        <v>11</v>
      </c>
      <c r="H613" s="24" t="s">
        <v>708</v>
      </c>
      <c r="I613" s="50" t="s">
        <v>702</v>
      </c>
      <c r="J613" s="17">
        <v>169374.43</v>
      </c>
      <c r="K613" s="186"/>
    </row>
    <row r="614" spans="1:11" ht="45.75" thickBot="1">
      <c r="A614" s="96" t="s">
        <v>1066</v>
      </c>
      <c r="B614" s="15" t="s">
        <v>1970</v>
      </c>
      <c r="C614" s="72" t="s">
        <v>692</v>
      </c>
      <c r="D614" s="15" t="s">
        <v>10</v>
      </c>
      <c r="E614" s="50" t="s">
        <v>1971</v>
      </c>
      <c r="F614" s="47">
        <v>264513.38</v>
      </c>
      <c r="G614" s="15" t="s">
        <v>11</v>
      </c>
      <c r="H614" s="24" t="s">
        <v>699</v>
      </c>
      <c r="I614" s="50" t="s">
        <v>710</v>
      </c>
      <c r="J614" s="17">
        <v>218679.17</v>
      </c>
      <c r="K614" s="186"/>
    </row>
    <row r="615" spans="1:11" ht="45.75" thickBot="1">
      <c r="A615" s="96" t="s">
        <v>1067</v>
      </c>
      <c r="B615" s="15" t="s">
        <v>1973</v>
      </c>
      <c r="C615" s="72" t="s">
        <v>694</v>
      </c>
      <c r="D615" s="15" t="s">
        <v>10</v>
      </c>
      <c r="E615" s="50" t="s">
        <v>763</v>
      </c>
      <c r="F615" s="47">
        <v>95541.64</v>
      </c>
      <c r="G615" s="15" t="s">
        <v>11</v>
      </c>
      <c r="H615" s="24" t="s">
        <v>1775</v>
      </c>
      <c r="I615" s="50" t="s">
        <v>1974</v>
      </c>
      <c r="J615" s="47">
        <v>95541.64</v>
      </c>
      <c r="K615" s="186"/>
    </row>
    <row r="616" spans="1:11" ht="75.75" thickBot="1">
      <c r="A616" s="96" t="s">
        <v>1068</v>
      </c>
      <c r="B616" s="15" t="s">
        <v>1976</v>
      </c>
      <c r="C616" s="72" t="s">
        <v>1975</v>
      </c>
      <c r="D616" s="15" t="s">
        <v>10</v>
      </c>
      <c r="E616" s="50" t="s">
        <v>1977</v>
      </c>
      <c r="F616" s="47">
        <v>299171.88</v>
      </c>
      <c r="G616" s="15" t="s">
        <v>39</v>
      </c>
      <c r="H616" s="24" t="s">
        <v>1972</v>
      </c>
      <c r="I616" s="50" t="s">
        <v>1978</v>
      </c>
      <c r="J616" s="17">
        <v>299171.88</v>
      </c>
      <c r="K616" s="186"/>
    </row>
    <row r="617" spans="1:11" ht="45.75" thickBot="1">
      <c r="A617" s="96" t="s">
        <v>1069</v>
      </c>
      <c r="B617" s="15" t="s">
        <v>1979</v>
      </c>
      <c r="C617" s="72"/>
      <c r="D617" s="15" t="s">
        <v>10</v>
      </c>
      <c r="E617" s="50" t="s">
        <v>1691</v>
      </c>
      <c r="F617" s="47">
        <v>1879182.5</v>
      </c>
      <c r="G617" s="15" t="s">
        <v>11</v>
      </c>
      <c r="H617" s="24" t="s">
        <v>114</v>
      </c>
      <c r="I617" s="50" t="s">
        <v>1980</v>
      </c>
      <c r="J617" s="17">
        <v>1169248.48</v>
      </c>
      <c r="K617" s="186"/>
    </row>
    <row r="618" spans="1:11" ht="45.75" thickBot="1">
      <c r="A618" s="96" t="s">
        <v>1070</v>
      </c>
      <c r="B618" s="15" t="s">
        <v>1981</v>
      </c>
      <c r="C618" s="72"/>
      <c r="D618" s="15" t="s">
        <v>10</v>
      </c>
      <c r="E618" s="50" t="s">
        <v>1691</v>
      </c>
      <c r="F618" s="47">
        <v>2114563.35</v>
      </c>
      <c r="G618" s="15" t="s">
        <v>11</v>
      </c>
      <c r="H618" s="24" t="s">
        <v>88</v>
      </c>
      <c r="I618" s="50" t="s">
        <v>1980</v>
      </c>
      <c r="J618" s="47">
        <v>2114563.35</v>
      </c>
      <c r="K618" s="186"/>
    </row>
    <row r="619" spans="1:11" ht="75.75" thickBot="1">
      <c r="A619" s="96" t="s">
        <v>1071</v>
      </c>
      <c r="B619" s="15" t="s">
        <v>1982</v>
      </c>
      <c r="C619" s="72"/>
      <c r="D619" s="15" t="s">
        <v>10</v>
      </c>
      <c r="E619" s="50" t="s">
        <v>1691</v>
      </c>
      <c r="F619" s="47">
        <v>130290.1</v>
      </c>
      <c r="G619" s="15" t="s">
        <v>11</v>
      </c>
      <c r="H619" s="24" t="s">
        <v>256</v>
      </c>
      <c r="I619" s="50" t="s">
        <v>1980</v>
      </c>
      <c r="J619" s="47">
        <v>130290.1</v>
      </c>
      <c r="K619" s="186"/>
    </row>
    <row r="620" spans="1:11" ht="45.75" thickBot="1">
      <c r="A620" s="96" t="s">
        <v>1072</v>
      </c>
      <c r="B620" s="15" t="s">
        <v>2029</v>
      </c>
      <c r="C620" s="72" t="s">
        <v>2030</v>
      </c>
      <c r="D620" s="15" t="s">
        <v>25</v>
      </c>
      <c r="E620" s="50" t="s">
        <v>2031</v>
      </c>
      <c r="F620" s="47">
        <v>83318.75</v>
      </c>
      <c r="G620" s="2" t="s">
        <v>1721</v>
      </c>
      <c r="H620" s="21" t="s">
        <v>2032</v>
      </c>
      <c r="I620" s="71" t="s">
        <v>625</v>
      </c>
      <c r="J620" s="17">
        <v>83318.75</v>
      </c>
      <c r="K620" s="186"/>
    </row>
    <row r="621" spans="1:11" ht="30.75" thickBot="1">
      <c r="A621" s="96" t="s">
        <v>1073</v>
      </c>
      <c r="B621" s="15" t="s">
        <v>1983</v>
      </c>
      <c r="C621" s="72" t="s">
        <v>1984</v>
      </c>
      <c r="D621" s="15" t="s">
        <v>25</v>
      </c>
      <c r="E621" s="50" t="s">
        <v>621</v>
      </c>
      <c r="F621" s="47">
        <v>50494.29</v>
      </c>
      <c r="G621" s="2" t="s">
        <v>30</v>
      </c>
      <c r="H621" s="2" t="s">
        <v>38</v>
      </c>
      <c r="I621" s="2" t="s">
        <v>55</v>
      </c>
      <c r="J621" s="47">
        <v>50494.29</v>
      </c>
      <c r="K621" s="186"/>
    </row>
    <row r="622" spans="1:11" ht="30.75" thickBot="1">
      <c r="A622" s="96" t="s">
        <v>1074</v>
      </c>
      <c r="B622" s="15" t="s">
        <v>1985</v>
      </c>
      <c r="C622" s="72" t="s">
        <v>1986</v>
      </c>
      <c r="D622" s="15" t="s">
        <v>25</v>
      </c>
      <c r="E622" s="50" t="s">
        <v>1987</v>
      </c>
      <c r="F622" s="47">
        <v>68841.86</v>
      </c>
      <c r="G622" s="2" t="s">
        <v>30</v>
      </c>
      <c r="H622" s="2" t="s">
        <v>38</v>
      </c>
      <c r="I622" s="2" t="s">
        <v>55</v>
      </c>
      <c r="J622" s="47">
        <v>68841.86</v>
      </c>
      <c r="K622" s="186"/>
    </row>
    <row r="623" spans="1:11" ht="30.75" thickBot="1">
      <c r="A623" s="96" t="s">
        <v>1075</v>
      </c>
      <c r="B623" s="15" t="s">
        <v>1988</v>
      </c>
      <c r="C623" s="72" t="s">
        <v>1989</v>
      </c>
      <c r="D623" s="15" t="s">
        <v>25</v>
      </c>
      <c r="E623" s="50" t="s">
        <v>1990</v>
      </c>
      <c r="F623" s="47">
        <v>145552.68</v>
      </c>
      <c r="G623" s="2" t="s">
        <v>30</v>
      </c>
      <c r="H623" s="2" t="s">
        <v>538</v>
      </c>
      <c r="I623" s="2" t="s">
        <v>55</v>
      </c>
      <c r="J623" s="47">
        <v>145552.68</v>
      </c>
      <c r="K623" s="186"/>
    </row>
    <row r="624" spans="1:11" ht="45.75" thickBot="1">
      <c r="A624" s="96" t="s">
        <v>1076</v>
      </c>
      <c r="B624" s="15" t="s">
        <v>1991</v>
      </c>
      <c r="C624" s="72" t="s">
        <v>1992</v>
      </c>
      <c r="D624" s="15" t="s">
        <v>25</v>
      </c>
      <c r="E624" s="50" t="s">
        <v>1888</v>
      </c>
      <c r="F624" s="47">
        <v>47290</v>
      </c>
      <c r="G624" s="2" t="s">
        <v>1721</v>
      </c>
      <c r="H624" s="2" t="s">
        <v>164</v>
      </c>
      <c r="I624" s="2" t="s">
        <v>1993</v>
      </c>
      <c r="J624" s="17">
        <v>47290</v>
      </c>
      <c r="K624" s="186"/>
    </row>
    <row r="625" spans="1:11" ht="30.75" thickBot="1">
      <c r="A625" s="96" t="s">
        <v>1077</v>
      </c>
      <c r="B625" s="15" t="s">
        <v>1983</v>
      </c>
      <c r="C625" s="72" t="s">
        <v>1994</v>
      </c>
      <c r="D625" s="15" t="s">
        <v>25</v>
      </c>
      <c r="E625" s="50" t="s">
        <v>1995</v>
      </c>
      <c r="F625" s="47">
        <v>50012.97</v>
      </c>
      <c r="G625" s="2" t="s">
        <v>30</v>
      </c>
      <c r="H625" s="2" t="s">
        <v>38</v>
      </c>
      <c r="I625" s="2" t="s">
        <v>55</v>
      </c>
      <c r="J625" s="47">
        <v>50012.97</v>
      </c>
      <c r="K625" s="186"/>
    </row>
    <row r="626" spans="1:11" ht="45.75" thickBot="1">
      <c r="A626" s="96" t="s">
        <v>1078</v>
      </c>
      <c r="B626" s="15" t="s">
        <v>1996</v>
      </c>
      <c r="C626" s="72" t="s">
        <v>1997</v>
      </c>
      <c r="D626" s="15" t="s">
        <v>25</v>
      </c>
      <c r="E626" s="50" t="s">
        <v>1998</v>
      </c>
      <c r="F626" s="47">
        <v>109543.75</v>
      </c>
      <c r="G626" s="2" t="s">
        <v>1999</v>
      </c>
      <c r="H626" s="2" t="s">
        <v>61</v>
      </c>
      <c r="I626" s="2" t="s">
        <v>709</v>
      </c>
      <c r="J626" s="17">
        <v>109543.75</v>
      </c>
      <c r="K626" s="186"/>
    </row>
    <row r="627" spans="1:11" ht="45.75" thickBot="1">
      <c r="A627" s="96" t="s">
        <v>1079</v>
      </c>
      <c r="B627" s="15" t="s">
        <v>2001</v>
      </c>
      <c r="C627" s="72" t="s">
        <v>2000</v>
      </c>
      <c r="D627" s="15" t="s">
        <v>25</v>
      </c>
      <c r="E627" s="50" t="s">
        <v>1998</v>
      </c>
      <c r="F627" s="47">
        <v>71125</v>
      </c>
      <c r="G627" s="2" t="s">
        <v>1721</v>
      </c>
      <c r="H627" s="2" t="s">
        <v>61</v>
      </c>
      <c r="I627" s="2" t="s">
        <v>717</v>
      </c>
      <c r="J627" s="17">
        <v>71125</v>
      </c>
      <c r="K627" s="186"/>
    </row>
    <row r="628" spans="1:11" ht="60.75" thickBot="1">
      <c r="A628" s="96" t="s">
        <v>1080</v>
      </c>
      <c r="B628" s="15" t="s">
        <v>2003</v>
      </c>
      <c r="C628" s="72" t="s">
        <v>2002</v>
      </c>
      <c r="D628" s="15" t="s">
        <v>25</v>
      </c>
      <c r="E628" s="50" t="s">
        <v>1902</v>
      </c>
      <c r="F628" s="47">
        <v>107648.65</v>
      </c>
      <c r="G628" s="2" t="s">
        <v>2004</v>
      </c>
      <c r="H628" s="2" t="s">
        <v>2166</v>
      </c>
      <c r="I628" s="2" t="s">
        <v>2005</v>
      </c>
      <c r="J628" s="47">
        <v>107648.65</v>
      </c>
      <c r="K628" s="186"/>
    </row>
    <row r="629" spans="1:11" ht="45.75" thickBot="1">
      <c r="A629" s="96" t="s">
        <v>1081</v>
      </c>
      <c r="B629" s="15" t="s">
        <v>2006</v>
      </c>
      <c r="C629" s="72" t="s">
        <v>2007</v>
      </c>
      <c r="D629" s="15" t="s">
        <v>25</v>
      </c>
      <c r="E629" s="50" t="s">
        <v>589</v>
      </c>
      <c r="F629" s="47">
        <v>43987.5</v>
      </c>
      <c r="G629" s="15" t="s">
        <v>11</v>
      </c>
      <c r="H629" s="24" t="s">
        <v>263</v>
      </c>
      <c r="I629" s="50" t="s">
        <v>2008</v>
      </c>
      <c r="J629" s="17">
        <v>38020.75</v>
      </c>
      <c r="K629" s="186"/>
    </row>
    <row r="630" spans="1:11" ht="45.75" thickBot="1">
      <c r="A630" s="96" t="s">
        <v>1082</v>
      </c>
      <c r="B630" s="15" t="s">
        <v>2167</v>
      </c>
      <c r="C630" s="72" t="s">
        <v>2009</v>
      </c>
      <c r="D630" s="15" t="s">
        <v>25</v>
      </c>
      <c r="E630" s="50" t="s">
        <v>1735</v>
      </c>
      <c r="F630" s="47">
        <v>93462.5</v>
      </c>
      <c r="G630" s="15" t="s">
        <v>11</v>
      </c>
      <c r="H630" s="24" t="s">
        <v>596</v>
      </c>
      <c r="I630" s="50" t="s">
        <v>1739</v>
      </c>
      <c r="J630" s="17">
        <v>80343.31</v>
      </c>
      <c r="K630" s="186"/>
    </row>
    <row r="631" spans="1:11" ht="45.75" thickBot="1">
      <c r="A631" s="96" t="s">
        <v>1083</v>
      </c>
      <c r="B631" s="15" t="s">
        <v>2010</v>
      </c>
      <c r="C631" s="72" t="s">
        <v>2011</v>
      </c>
      <c r="D631" s="15" t="s">
        <v>25</v>
      </c>
      <c r="E631" s="50" t="s">
        <v>624</v>
      </c>
      <c r="F631" s="47">
        <v>237468.75</v>
      </c>
      <c r="G631" s="15" t="s">
        <v>11</v>
      </c>
      <c r="H631" s="24" t="s">
        <v>20</v>
      </c>
      <c r="I631" s="50" t="s">
        <v>2012</v>
      </c>
      <c r="J631" s="17">
        <v>101944.61</v>
      </c>
      <c r="K631" s="186"/>
    </row>
    <row r="632" spans="1:11" ht="60.75" thickBot="1">
      <c r="A632" s="96" t="s">
        <v>1084</v>
      </c>
      <c r="B632" s="15" t="s">
        <v>2013</v>
      </c>
      <c r="C632" s="72" t="s">
        <v>2014</v>
      </c>
      <c r="D632" s="15" t="s">
        <v>25</v>
      </c>
      <c r="E632" s="50" t="s">
        <v>2015</v>
      </c>
      <c r="F632" s="47">
        <v>44612.5</v>
      </c>
      <c r="G632" s="15" t="s">
        <v>320</v>
      </c>
      <c r="H632" s="24" t="s">
        <v>2016</v>
      </c>
      <c r="I632" s="50" t="s">
        <v>2017</v>
      </c>
      <c r="J632" s="17">
        <v>44612.5</v>
      </c>
      <c r="K632" s="186"/>
    </row>
    <row r="633" spans="1:11" ht="105.75" thickBot="1">
      <c r="A633" s="96" t="s">
        <v>1085</v>
      </c>
      <c r="B633" s="15" t="s">
        <v>2018</v>
      </c>
      <c r="C633" s="72" t="s">
        <v>2019</v>
      </c>
      <c r="D633" s="15" t="s">
        <v>25</v>
      </c>
      <c r="E633" s="50" t="s">
        <v>2015</v>
      </c>
      <c r="F633" s="47">
        <v>122500</v>
      </c>
      <c r="G633" s="15" t="s">
        <v>163</v>
      </c>
      <c r="H633" s="24" t="s">
        <v>2020</v>
      </c>
      <c r="I633" s="50" t="s">
        <v>2021</v>
      </c>
      <c r="J633" s="47">
        <v>122500</v>
      </c>
      <c r="K633" s="186"/>
    </row>
    <row r="634" spans="1:11" ht="45.75" thickBot="1">
      <c r="A634" s="96" t="s">
        <v>1086</v>
      </c>
      <c r="B634" s="123" t="s">
        <v>2022</v>
      </c>
      <c r="C634" s="124" t="s">
        <v>2023</v>
      </c>
      <c r="D634" s="123" t="s">
        <v>25</v>
      </c>
      <c r="E634" s="125" t="s">
        <v>2024</v>
      </c>
      <c r="F634" s="126">
        <v>64269.8</v>
      </c>
      <c r="G634" s="123" t="s">
        <v>11</v>
      </c>
      <c r="H634" s="127" t="s">
        <v>62</v>
      </c>
      <c r="I634" s="125" t="s">
        <v>2025</v>
      </c>
      <c r="J634" s="128">
        <v>42364.84</v>
      </c>
      <c r="K634" s="186"/>
    </row>
    <row r="635" spans="1:11" ht="45.75" thickBot="1">
      <c r="A635" s="96" t="s">
        <v>1087</v>
      </c>
      <c r="B635" s="123" t="s">
        <v>2026</v>
      </c>
      <c r="C635" s="124" t="s">
        <v>2023</v>
      </c>
      <c r="D635" s="123" t="s">
        <v>25</v>
      </c>
      <c r="E635" s="125" t="s">
        <v>2015</v>
      </c>
      <c r="F635" s="126">
        <v>69500</v>
      </c>
      <c r="G635" s="123" t="s">
        <v>11</v>
      </c>
      <c r="H635" s="127" t="s">
        <v>1832</v>
      </c>
      <c r="I635" s="125" t="s">
        <v>2027</v>
      </c>
      <c r="J635" s="126">
        <v>69500</v>
      </c>
      <c r="K635" s="186"/>
    </row>
    <row r="636" spans="1:11" ht="60.75" thickBot="1">
      <c r="A636" s="96" t="s">
        <v>1088</v>
      </c>
      <c r="B636" s="123" t="s">
        <v>2028</v>
      </c>
      <c r="C636" s="124" t="s">
        <v>2033</v>
      </c>
      <c r="D636" s="123" t="s">
        <v>25</v>
      </c>
      <c r="E636" s="125" t="s">
        <v>1805</v>
      </c>
      <c r="F636" s="126">
        <v>68701.39</v>
      </c>
      <c r="G636" s="123" t="s">
        <v>11</v>
      </c>
      <c r="H636" s="127" t="s">
        <v>2034</v>
      </c>
      <c r="I636" s="125" t="s">
        <v>2035</v>
      </c>
      <c r="J636" s="128">
        <v>13649.07</v>
      </c>
      <c r="K636" s="186"/>
    </row>
    <row r="637" spans="1:11" ht="45.75" thickBot="1">
      <c r="A637" s="96" t="s">
        <v>1089</v>
      </c>
      <c r="B637" s="123" t="s">
        <v>2036</v>
      </c>
      <c r="C637" s="124" t="s">
        <v>2037</v>
      </c>
      <c r="D637" s="123" t="s">
        <v>25</v>
      </c>
      <c r="E637" s="125" t="s">
        <v>1735</v>
      </c>
      <c r="F637" s="126">
        <v>89109.45</v>
      </c>
      <c r="G637" s="123" t="s">
        <v>11</v>
      </c>
      <c r="H637" s="127" t="s">
        <v>86</v>
      </c>
      <c r="I637" s="125" t="s">
        <v>1739</v>
      </c>
      <c r="J637" s="126">
        <v>89109.45</v>
      </c>
      <c r="K637" s="186"/>
    </row>
    <row r="638" spans="1:11" ht="45.75" thickBot="1">
      <c r="A638" s="96" t="s">
        <v>1090</v>
      </c>
      <c r="B638" s="123" t="s">
        <v>2038</v>
      </c>
      <c r="C638" s="124" t="s">
        <v>2039</v>
      </c>
      <c r="D638" s="123" t="s">
        <v>25</v>
      </c>
      <c r="E638" s="125" t="s">
        <v>1906</v>
      </c>
      <c r="F638" s="126">
        <v>197893.79</v>
      </c>
      <c r="G638" s="123" t="s">
        <v>11</v>
      </c>
      <c r="H638" s="127" t="s">
        <v>192</v>
      </c>
      <c r="I638" s="125" t="s">
        <v>1907</v>
      </c>
      <c r="J638" s="126">
        <v>197893.79</v>
      </c>
      <c r="K638" s="186"/>
    </row>
    <row r="639" spans="1:11" ht="45.75" thickBot="1">
      <c r="A639" s="96" t="s">
        <v>1091</v>
      </c>
      <c r="B639" s="123" t="s">
        <v>2040</v>
      </c>
      <c r="C639" s="124" t="s">
        <v>2039</v>
      </c>
      <c r="D639" s="123" t="s">
        <v>25</v>
      </c>
      <c r="E639" s="125" t="s">
        <v>631</v>
      </c>
      <c r="F639" s="126">
        <v>8807.82</v>
      </c>
      <c r="G639" s="123" t="s">
        <v>11</v>
      </c>
      <c r="H639" s="127" t="s">
        <v>58</v>
      </c>
      <c r="I639" s="125" t="s">
        <v>1910</v>
      </c>
      <c r="J639" s="126">
        <v>8807.82</v>
      </c>
      <c r="K639" s="186"/>
    </row>
    <row r="640" spans="1:11" ht="45.75" thickBot="1">
      <c r="A640" s="96" t="s">
        <v>1092</v>
      </c>
      <c r="B640" s="123" t="s">
        <v>2041</v>
      </c>
      <c r="C640" s="124" t="s">
        <v>2039</v>
      </c>
      <c r="D640" s="123" t="s">
        <v>25</v>
      </c>
      <c r="E640" s="125" t="s">
        <v>1847</v>
      </c>
      <c r="F640" s="126">
        <v>687.5</v>
      </c>
      <c r="G640" s="123" t="s">
        <v>11</v>
      </c>
      <c r="H640" s="127" t="s">
        <v>40</v>
      </c>
      <c r="I640" s="125" t="s">
        <v>2042</v>
      </c>
      <c r="J640" s="126">
        <v>687.5</v>
      </c>
      <c r="K640" s="186"/>
    </row>
    <row r="641" spans="1:11" ht="60.75" thickBot="1">
      <c r="A641" s="96" t="s">
        <v>1093</v>
      </c>
      <c r="B641" s="123" t="s">
        <v>2044</v>
      </c>
      <c r="C641" s="124" t="s">
        <v>2045</v>
      </c>
      <c r="D641" s="123" t="s">
        <v>25</v>
      </c>
      <c r="E641" s="125" t="s">
        <v>1924</v>
      </c>
      <c r="F641" s="126">
        <v>60000</v>
      </c>
      <c r="G641" s="123" t="s">
        <v>11</v>
      </c>
      <c r="H641" s="127" t="s">
        <v>2043</v>
      </c>
      <c r="I641" s="125" t="s">
        <v>1925</v>
      </c>
      <c r="J641" s="128">
        <v>53349.919999999998</v>
      </c>
      <c r="K641" s="186"/>
    </row>
    <row r="642" spans="1:11" ht="60.75" thickBot="1">
      <c r="A642" s="96" t="s">
        <v>1094</v>
      </c>
      <c r="B642" s="123" t="s">
        <v>2046</v>
      </c>
      <c r="C642" s="124" t="s">
        <v>2047</v>
      </c>
      <c r="D642" s="123" t="s">
        <v>25</v>
      </c>
      <c r="E642" s="125" t="s">
        <v>1924</v>
      </c>
      <c r="F642" s="126">
        <v>13390</v>
      </c>
      <c r="G642" s="123" t="s">
        <v>11</v>
      </c>
      <c r="H642" s="127" t="s">
        <v>14</v>
      </c>
      <c r="I642" s="125" t="s">
        <v>1925</v>
      </c>
      <c r="J642" s="128">
        <v>4271.01</v>
      </c>
      <c r="K642" s="186"/>
    </row>
    <row r="643" spans="1:11" ht="60.75" thickBot="1">
      <c r="A643" s="96" t="s">
        <v>1095</v>
      </c>
      <c r="B643" s="123" t="s">
        <v>2048</v>
      </c>
      <c r="C643" s="124" t="s">
        <v>2047</v>
      </c>
      <c r="D643" s="123" t="s">
        <v>25</v>
      </c>
      <c r="E643" s="125" t="s">
        <v>1888</v>
      </c>
      <c r="F643" s="126">
        <v>132399.09</v>
      </c>
      <c r="G643" s="123" t="s">
        <v>11</v>
      </c>
      <c r="H643" s="127" t="s">
        <v>58</v>
      </c>
      <c r="I643" s="125" t="s">
        <v>1949</v>
      </c>
      <c r="J643" s="126">
        <v>132399.09</v>
      </c>
      <c r="K643" s="186"/>
    </row>
    <row r="644" spans="1:11" ht="60.75" thickBot="1">
      <c r="A644" s="96" t="s">
        <v>1096</v>
      </c>
      <c r="B644" s="123" t="s">
        <v>2049</v>
      </c>
      <c r="C644" s="124" t="s">
        <v>2050</v>
      </c>
      <c r="D644" s="123" t="s">
        <v>25</v>
      </c>
      <c r="E644" s="125" t="s">
        <v>1891</v>
      </c>
      <c r="F644" s="126">
        <v>209219.22</v>
      </c>
      <c r="G644" s="123" t="s">
        <v>11</v>
      </c>
      <c r="H644" s="127" t="s">
        <v>2034</v>
      </c>
      <c r="I644" s="125" t="s">
        <v>1951</v>
      </c>
      <c r="J644" s="128">
        <v>174064.2</v>
      </c>
      <c r="K644" s="186"/>
    </row>
    <row r="645" spans="1:11" ht="60.75" thickBot="1">
      <c r="A645" s="96" t="s">
        <v>1097</v>
      </c>
      <c r="B645" s="123" t="s">
        <v>2051</v>
      </c>
      <c r="C645" s="124" t="s">
        <v>2047</v>
      </c>
      <c r="D645" s="123" t="s">
        <v>25</v>
      </c>
      <c r="E645" s="125" t="s">
        <v>1924</v>
      </c>
      <c r="F645" s="126">
        <v>23300</v>
      </c>
      <c r="G645" s="123" t="s">
        <v>11</v>
      </c>
      <c r="H645" s="127" t="s">
        <v>41</v>
      </c>
      <c r="I645" s="125" t="s">
        <v>1925</v>
      </c>
      <c r="J645" s="128">
        <v>17997.810000000001</v>
      </c>
      <c r="K645" s="186"/>
    </row>
    <row r="646" spans="1:11" ht="45.75" thickBot="1">
      <c r="A646" s="96" t="s">
        <v>1098</v>
      </c>
      <c r="B646" s="123" t="s">
        <v>2052</v>
      </c>
      <c r="C646" s="124" t="s">
        <v>2053</v>
      </c>
      <c r="D646" s="123" t="s">
        <v>25</v>
      </c>
      <c r="E646" s="125" t="s">
        <v>1995</v>
      </c>
      <c r="F646" s="126">
        <v>56775</v>
      </c>
      <c r="G646" s="123" t="s">
        <v>11</v>
      </c>
      <c r="H646" s="127" t="s">
        <v>1856</v>
      </c>
      <c r="I646" s="125" t="s">
        <v>2054</v>
      </c>
      <c r="J646" s="128">
        <v>56775</v>
      </c>
      <c r="K646" s="186"/>
    </row>
    <row r="647" spans="1:11" ht="120.75" thickBot="1">
      <c r="A647" s="96" t="s">
        <v>1099</v>
      </c>
      <c r="B647" s="123" t="s">
        <v>2056</v>
      </c>
      <c r="C647" s="124" t="s">
        <v>2057</v>
      </c>
      <c r="D647" s="123" t="s">
        <v>25</v>
      </c>
      <c r="E647" s="125" t="s">
        <v>2058</v>
      </c>
      <c r="F647" s="126">
        <v>119800</v>
      </c>
      <c r="G647" s="123" t="s">
        <v>2059</v>
      </c>
      <c r="H647" s="127" t="s">
        <v>2055</v>
      </c>
      <c r="I647" s="125" t="s">
        <v>2060</v>
      </c>
      <c r="J647" s="128">
        <v>47920.02</v>
      </c>
      <c r="K647" s="186"/>
    </row>
    <row r="648" spans="1:11" ht="60.75" thickBot="1">
      <c r="A648" s="96" t="s">
        <v>1100</v>
      </c>
      <c r="B648" s="123" t="s">
        <v>2061</v>
      </c>
      <c r="C648" s="124" t="s">
        <v>2062</v>
      </c>
      <c r="D648" s="123" t="s">
        <v>25</v>
      </c>
      <c r="E648" s="125" t="s">
        <v>683</v>
      </c>
      <c r="F648" s="126">
        <v>87679.25</v>
      </c>
      <c r="G648" s="123" t="s">
        <v>11</v>
      </c>
      <c r="H648" s="127" t="s">
        <v>20</v>
      </c>
      <c r="I648" s="125" t="s">
        <v>2063</v>
      </c>
      <c r="J648" s="128">
        <v>85480.86</v>
      </c>
      <c r="K648" s="186"/>
    </row>
    <row r="649" spans="1:11" ht="60.75" thickBot="1">
      <c r="A649" s="96" t="s">
        <v>1101</v>
      </c>
      <c r="B649" s="123" t="s">
        <v>2064</v>
      </c>
      <c r="C649" s="124" t="s">
        <v>2062</v>
      </c>
      <c r="D649" s="123" t="s">
        <v>25</v>
      </c>
      <c r="E649" s="125" t="s">
        <v>2065</v>
      </c>
      <c r="F649" s="126">
        <v>4750</v>
      </c>
      <c r="G649" s="123" t="s">
        <v>11</v>
      </c>
      <c r="H649" s="127" t="s">
        <v>2066</v>
      </c>
      <c r="I649" s="125" t="s">
        <v>2067</v>
      </c>
      <c r="J649" s="128">
        <v>3906.26</v>
      </c>
      <c r="K649" s="186"/>
    </row>
    <row r="650" spans="1:11" ht="60.75" thickBot="1">
      <c r="A650" s="96" t="s">
        <v>1102</v>
      </c>
      <c r="B650" s="123" t="s">
        <v>2068</v>
      </c>
      <c r="C650" s="124" t="s">
        <v>2062</v>
      </c>
      <c r="D650" s="123" t="s">
        <v>25</v>
      </c>
      <c r="E650" s="125" t="s">
        <v>2065</v>
      </c>
      <c r="F650" s="126">
        <v>88416.6</v>
      </c>
      <c r="G650" s="123" t="s">
        <v>11</v>
      </c>
      <c r="H650" s="127" t="s">
        <v>24</v>
      </c>
      <c r="I650" s="125" t="s">
        <v>1995</v>
      </c>
      <c r="J650" s="128">
        <v>83218.48</v>
      </c>
      <c r="K650" s="186"/>
    </row>
    <row r="651" spans="1:11" ht="60.75" thickBot="1">
      <c r="A651" s="96" t="s">
        <v>1103</v>
      </c>
      <c r="B651" s="123" t="s">
        <v>2070</v>
      </c>
      <c r="C651" s="124" t="s">
        <v>2071</v>
      </c>
      <c r="D651" s="123" t="s">
        <v>25</v>
      </c>
      <c r="E651" s="125" t="s">
        <v>2072</v>
      </c>
      <c r="F651" s="126">
        <v>118773.04</v>
      </c>
      <c r="G651" s="123" t="s">
        <v>11</v>
      </c>
      <c r="H651" s="127" t="s">
        <v>2069</v>
      </c>
      <c r="I651" s="125" t="s">
        <v>2073</v>
      </c>
      <c r="J651" s="128">
        <v>117750.52</v>
      </c>
      <c r="K651" s="186"/>
    </row>
    <row r="652" spans="1:11" ht="60.75" thickBot="1">
      <c r="A652" s="96" t="s">
        <v>1104</v>
      </c>
      <c r="B652" s="123" t="s">
        <v>2075</v>
      </c>
      <c r="C652" s="124" t="s">
        <v>2076</v>
      </c>
      <c r="D652" s="123" t="s">
        <v>25</v>
      </c>
      <c r="E652" s="125" t="s">
        <v>690</v>
      </c>
      <c r="F652" s="126">
        <v>68000</v>
      </c>
      <c r="G652" s="123" t="s">
        <v>39</v>
      </c>
      <c r="H652" s="127" t="s">
        <v>2074</v>
      </c>
      <c r="I652" s="125" t="s">
        <v>2077</v>
      </c>
      <c r="J652" s="128">
        <v>68000</v>
      </c>
      <c r="K652" s="186"/>
    </row>
    <row r="653" spans="1:11" ht="60.75" thickBot="1">
      <c r="A653" s="96" t="s">
        <v>1105</v>
      </c>
      <c r="B653" s="123" t="s">
        <v>2078</v>
      </c>
      <c r="C653" s="124" t="s">
        <v>2071</v>
      </c>
      <c r="D653" s="123" t="s">
        <v>25</v>
      </c>
      <c r="E653" s="125" t="s">
        <v>690</v>
      </c>
      <c r="F653" s="126">
        <v>1330.77</v>
      </c>
      <c r="G653" s="123" t="s">
        <v>11</v>
      </c>
      <c r="H653" s="127" t="s">
        <v>14</v>
      </c>
      <c r="I653" s="125" t="s">
        <v>2079</v>
      </c>
      <c r="J653" s="126">
        <v>1330.77</v>
      </c>
      <c r="K653" s="186"/>
    </row>
    <row r="654" spans="1:11" ht="60.75" thickBot="1">
      <c r="A654" s="96" t="s">
        <v>1106</v>
      </c>
      <c r="B654" s="123" t="s">
        <v>2080</v>
      </c>
      <c r="C654" s="124" t="s">
        <v>849</v>
      </c>
      <c r="D654" s="123" t="s">
        <v>25</v>
      </c>
      <c r="E654" s="125" t="s">
        <v>1899</v>
      </c>
      <c r="F654" s="126">
        <v>3231.44</v>
      </c>
      <c r="G654" s="123" t="s">
        <v>11</v>
      </c>
      <c r="H654" s="127" t="s">
        <v>20</v>
      </c>
      <c r="I654" s="125" t="s">
        <v>778</v>
      </c>
      <c r="J654" s="126">
        <v>3231.44</v>
      </c>
      <c r="K654" s="186"/>
    </row>
    <row r="655" spans="1:11" ht="45.75" thickBot="1">
      <c r="A655" s="96" t="s">
        <v>1107</v>
      </c>
      <c r="B655" s="123" t="s">
        <v>2081</v>
      </c>
      <c r="C655" s="124" t="s">
        <v>2082</v>
      </c>
      <c r="D655" s="123" t="s">
        <v>25</v>
      </c>
      <c r="E655" s="125" t="s">
        <v>690</v>
      </c>
      <c r="F655" s="126">
        <v>93379</v>
      </c>
      <c r="G655" s="123" t="s">
        <v>11</v>
      </c>
      <c r="H655" s="127" t="s">
        <v>71</v>
      </c>
      <c r="I655" s="125" t="s">
        <v>2079</v>
      </c>
      <c r="J655" s="128">
        <v>40595.660000000003</v>
      </c>
      <c r="K655" s="186"/>
    </row>
    <row r="656" spans="1:11" ht="60.75" thickBot="1">
      <c r="A656" s="96" t="s">
        <v>1108</v>
      </c>
      <c r="B656" s="123" t="s">
        <v>2083</v>
      </c>
      <c r="C656" s="124" t="s">
        <v>2084</v>
      </c>
      <c r="D656" s="123" t="s">
        <v>25</v>
      </c>
      <c r="E656" s="125" t="s">
        <v>670</v>
      </c>
      <c r="F656" s="126">
        <v>93750</v>
      </c>
      <c r="G656" s="123" t="s">
        <v>11</v>
      </c>
      <c r="H656" s="127" t="s">
        <v>601</v>
      </c>
      <c r="I656" s="125" t="s">
        <v>1936</v>
      </c>
      <c r="J656" s="128">
        <v>0</v>
      </c>
      <c r="K656" s="186"/>
    </row>
    <row r="657" spans="1:11" ht="60.75" thickBot="1">
      <c r="A657" s="96" t="s">
        <v>1109</v>
      </c>
      <c r="B657" s="123" t="s">
        <v>2086</v>
      </c>
      <c r="C657" s="124" t="s">
        <v>2071</v>
      </c>
      <c r="D657" s="123" t="s">
        <v>25</v>
      </c>
      <c r="E657" s="129" t="s">
        <v>2092</v>
      </c>
      <c r="F657" s="130">
        <v>3562.5</v>
      </c>
      <c r="G657" s="123" t="s">
        <v>11</v>
      </c>
      <c r="H657" s="127" t="s">
        <v>2085</v>
      </c>
      <c r="I657" s="125" t="s">
        <v>2094</v>
      </c>
      <c r="J657" s="128">
        <v>1562.86</v>
      </c>
      <c r="K657" s="186"/>
    </row>
    <row r="658" spans="1:11" ht="45.75" thickBot="1">
      <c r="A658" s="96" t="s">
        <v>1110</v>
      </c>
      <c r="B658" s="123" t="s">
        <v>2087</v>
      </c>
      <c r="C658" s="124" t="s">
        <v>2082</v>
      </c>
      <c r="D658" s="123" t="s">
        <v>25</v>
      </c>
      <c r="E658" s="129" t="s">
        <v>1962</v>
      </c>
      <c r="F658" s="131">
        <v>56834</v>
      </c>
      <c r="G658" s="123" t="s">
        <v>11</v>
      </c>
      <c r="H658" s="127" t="s">
        <v>38</v>
      </c>
      <c r="I658" s="125" t="s">
        <v>1963</v>
      </c>
      <c r="J658" s="131">
        <v>56834</v>
      </c>
      <c r="K658" s="186"/>
    </row>
    <row r="659" spans="1:11" ht="90.75" thickBot="1">
      <c r="A659" s="96" t="s">
        <v>1111</v>
      </c>
      <c r="B659" s="123" t="s">
        <v>2088</v>
      </c>
      <c r="C659" s="124" t="s">
        <v>2091</v>
      </c>
      <c r="D659" s="123" t="s">
        <v>25</v>
      </c>
      <c r="E659" s="129" t="s">
        <v>1902</v>
      </c>
      <c r="F659" s="131">
        <v>98125</v>
      </c>
      <c r="G659" s="123" t="s">
        <v>39</v>
      </c>
      <c r="H659" s="127" t="s">
        <v>12</v>
      </c>
      <c r="I659" s="125" t="s">
        <v>2005</v>
      </c>
      <c r="J659" s="128">
        <v>98125</v>
      </c>
      <c r="K659" s="186"/>
    </row>
    <row r="660" spans="1:11" ht="60.75" thickBot="1">
      <c r="A660" s="96" t="s">
        <v>1112</v>
      </c>
      <c r="B660" s="123" t="s">
        <v>2089</v>
      </c>
      <c r="C660" s="124" t="s">
        <v>2071</v>
      </c>
      <c r="D660" s="123" t="s">
        <v>25</v>
      </c>
      <c r="E660" s="129" t="s">
        <v>1962</v>
      </c>
      <c r="F660" s="130">
        <v>4950</v>
      </c>
      <c r="G660" s="123" t="s">
        <v>11</v>
      </c>
      <c r="H660" s="127" t="s">
        <v>862</v>
      </c>
      <c r="I660" s="125" t="s">
        <v>1963</v>
      </c>
      <c r="J660" s="128">
        <v>4950</v>
      </c>
      <c r="K660" s="186"/>
    </row>
    <row r="661" spans="1:11" ht="75.75" thickBot="1">
      <c r="A661" s="96" t="s">
        <v>1113</v>
      </c>
      <c r="B661" s="123" t="s">
        <v>2090</v>
      </c>
      <c r="C661" s="124" t="s">
        <v>722</v>
      </c>
      <c r="D661" s="123" t="s">
        <v>25</v>
      </c>
      <c r="E661" s="129" t="s">
        <v>2093</v>
      </c>
      <c r="F661" s="126">
        <v>11386.13</v>
      </c>
      <c r="G661" s="123" t="s">
        <v>11</v>
      </c>
      <c r="H661" s="127" t="s">
        <v>724</v>
      </c>
      <c r="I661" s="125" t="s">
        <v>713</v>
      </c>
      <c r="J661" s="128">
        <v>11386.13</v>
      </c>
      <c r="K661" s="186"/>
    </row>
    <row r="662" spans="1:11" ht="45.75" thickBot="1">
      <c r="A662" s="96" t="s">
        <v>1114</v>
      </c>
      <c r="B662" s="117" t="s">
        <v>2097</v>
      </c>
      <c r="C662" s="124" t="s">
        <v>2107</v>
      </c>
      <c r="D662" s="123" t="s">
        <v>25</v>
      </c>
      <c r="E662" s="118" t="s">
        <v>697</v>
      </c>
      <c r="F662" s="131">
        <v>62437.5</v>
      </c>
      <c r="G662" s="123" t="s">
        <v>39</v>
      </c>
      <c r="H662" s="127" t="s">
        <v>2095</v>
      </c>
      <c r="I662" s="125" t="s">
        <v>2114</v>
      </c>
      <c r="J662" s="128">
        <v>62437.5</v>
      </c>
      <c r="K662" s="186"/>
    </row>
    <row r="663" spans="1:11" ht="60.75" thickBot="1">
      <c r="A663" s="96" t="s">
        <v>1115</v>
      </c>
      <c r="B663" s="117" t="s">
        <v>2098</v>
      </c>
      <c r="C663" s="124" t="s">
        <v>2071</v>
      </c>
      <c r="D663" s="123" t="s">
        <v>25</v>
      </c>
      <c r="E663" s="118" t="s">
        <v>2092</v>
      </c>
      <c r="F663" s="131">
        <v>3018.75</v>
      </c>
      <c r="G663" s="123" t="s">
        <v>11</v>
      </c>
      <c r="H663" s="127" t="s">
        <v>107</v>
      </c>
      <c r="I663" s="125" t="s">
        <v>2094</v>
      </c>
      <c r="J663" s="128">
        <v>2717.02</v>
      </c>
      <c r="K663" s="186"/>
    </row>
    <row r="664" spans="1:11" ht="45.75" thickBot="1">
      <c r="A664" s="96" t="s">
        <v>1116</v>
      </c>
      <c r="B664" s="117" t="s">
        <v>2099</v>
      </c>
      <c r="C664" s="124" t="s">
        <v>2108</v>
      </c>
      <c r="D664" s="123" t="s">
        <v>25</v>
      </c>
      <c r="E664" s="118" t="s">
        <v>2072</v>
      </c>
      <c r="F664" s="131">
        <v>121946</v>
      </c>
      <c r="G664" s="123" t="s">
        <v>11</v>
      </c>
      <c r="H664" s="127" t="s">
        <v>1773</v>
      </c>
      <c r="I664" s="125" t="s">
        <v>2073</v>
      </c>
      <c r="J664" s="131">
        <v>121946</v>
      </c>
      <c r="K664" s="186"/>
    </row>
    <row r="665" spans="1:11" ht="75.75" thickBot="1">
      <c r="A665" s="96" t="s">
        <v>1117</v>
      </c>
      <c r="B665" s="117" t="s">
        <v>2100</v>
      </c>
      <c r="C665" s="124" t="s">
        <v>2109</v>
      </c>
      <c r="D665" s="123" t="s">
        <v>25</v>
      </c>
      <c r="E665" s="118" t="s">
        <v>1993</v>
      </c>
      <c r="F665" s="131">
        <v>100937.5</v>
      </c>
      <c r="G665" s="123" t="s">
        <v>39</v>
      </c>
      <c r="H665" s="127" t="s">
        <v>12</v>
      </c>
      <c r="I665" s="125" t="s">
        <v>831</v>
      </c>
      <c r="J665" s="128">
        <v>100937.5</v>
      </c>
      <c r="K665" s="186"/>
    </row>
    <row r="666" spans="1:11" ht="60.75" thickBot="1">
      <c r="A666" s="96" t="s">
        <v>1118</v>
      </c>
      <c r="B666" s="117" t="s">
        <v>2101</v>
      </c>
      <c r="C666" s="124" t="s">
        <v>2110</v>
      </c>
      <c r="D666" s="123" t="s">
        <v>25</v>
      </c>
      <c r="E666" s="118" t="s">
        <v>2093</v>
      </c>
      <c r="F666" s="131">
        <v>162288.51</v>
      </c>
      <c r="G666" s="123" t="s">
        <v>11</v>
      </c>
      <c r="H666" s="127" t="s">
        <v>601</v>
      </c>
      <c r="I666" s="125" t="s">
        <v>2115</v>
      </c>
      <c r="J666" s="131">
        <v>162288.51</v>
      </c>
      <c r="K666" s="186"/>
    </row>
    <row r="667" spans="1:11" ht="60.75" thickBot="1">
      <c r="A667" s="96" t="s">
        <v>1119</v>
      </c>
      <c r="B667" s="117" t="s">
        <v>2102</v>
      </c>
      <c r="C667" s="124" t="s">
        <v>2111</v>
      </c>
      <c r="D667" s="123" t="s">
        <v>25</v>
      </c>
      <c r="E667" s="118" t="s">
        <v>2093</v>
      </c>
      <c r="F667" s="131">
        <v>37718.75</v>
      </c>
      <c r="G667" s="123" t="s">
        <v>39</v>
      </c>
      <c r="H667" s="127" t="s">
        <v>2096</v>
      </c>
      <c r="I667" s="125" t="s">
        <v>2116</v>
      </c>
      <c r="J667" s="128">
        <v>37718.75</v>
      </c>
      <c r="K667" s="186"/>
    </row>
    <row r="668" spans="1:11" ht="75.75" thickBot="1">
      <c r="A668" s="96" t="s">
        <v>1120</v>
      </c>
      <c r="B668" s="117" t="s">
        <v>2103</v>
      </c>
      <c r="C668" s="124" t="s">
        <v>2112</v>
      </c>
      <c r="D668" s="123" t="s">
        <v>25</v>
      </c>
      <c r="E668" s="118" t="s">
        <v>2113</v>
      </c>
      <c r="F668" s="131">
        <v>161836.4</v>
      </c>
      <c r="G668" s="123" t="s">
        <v>39</v>
      </c>
      <c r="H668" s="127" t="s">
        <v>37</v>
      </c>
      <c r="I668" s="125" t="s">
        <v>2117</v>
      </c>
      <c r="J668" s="131">
        <v>161836.4</v>
      </c>
      <c r="K668" s="186"/>
    </row>
    <row r="669" spans="1:11" ht="75.75" thickBot="1">
      <c r="A669" s="96" t="s">
        <v>1121</v>
      </c>
      <c r="B669" s="117" t="s">
        <v>2104</v>
      </c>
      <c r="C669" s="132" t="s">
        <v>857</v>
      </c>
      <c r="D669" s="133" t="s">
        <v>25</v>
      </c>
      <c r="E669" s="119" t="s">
        <v>744</v>
      </c>
      <c r="F669" s="134">
        <v>44153.75</v>
      </c>
      <c r="G669" s="133" t="s">
        <v>11</v>
      </c>
      <c r="H669" s="135" t="s">
        <v>265</v>
      </c>
      <c r="I669" s="136" t="s">
        <v>860</v>
      </c>
      <c r="J669" s="134">
        <v>44153.75</v>
      </c>
      <c r="K669" s="186"/>
    </row>
    <row r="670" spans="1:11" ht="75.75" thickBot="1">
      <c r="A670" s="96" t="s">
        <v>1122</v>
      </c>
      <c r="B670" s="120" t="s">
        <v>2105</v>
      </c>
      <c r="C670" s="124" t="s">
        <v>2106</v>
      </c>
      <c r="D670" s="123" t="s">
        <v>25</v>
      </c>
      <c r="E670" s="118" t="s">
        <v>744</v>
      </c>
      <c r="F670" s="126">
        <v>2000</v>
      </c>
      <c r="G670" s="123" t="s">
        <v>11</v>
      </c>
      <c r="H670" s="127" t="s">
        <v>265</v>
      </c>
      <c r="I670" s="125" t="s">
        <v>831</v>
      </c>
      <c r="J670" s="126">
        <v>2000</v>
      </c>
      <c r="K670" s="186"/>
    </row>
    <row r="671" spans="1:11" ht="45.75" thickBot="1">
      <c r="A671" s="96" t="s">
        <v>1123</v>
      </c>
      <c r="B671" s="120" t="s">
        <v>2123</v>
      </c>
      <c r="C671" s="124" t="s">
        <v>2141</v>
      </c>
      <c r="D671" s="123" t="s">
        <v>2139</v>
      </c>
      <c r="E671" s="118" t="s">
        <v>2113</v>
      </c>
      <c r="F671" s="131">
        <v>175000</v>
      </c>
      <c r="G671" s="123" t="s">
        <v>11</v>
      </c>
      <c r="H671" s="120" t="s">
        <v>2118</v>
      </c>
      <c r="I671" s="118" t="s">
        <v>2155</v>
      </c>
      <c r="J671" s="131">
        <v>175000</v>
      </c>
      <c r="K671" s="186"/>
    </row>
    <row r="672" spans="1:11" ht="45.75" thickBot="1">
      <c r="A672" s="96" t="s">
        <v>1124</v>
      </c>
      <c r="B672" s="120" t="s">
        <v>2124</v>
      </c>
      <c r="C672" s="124" t="s">
        <v>2142</v>
      </c>
      <c r="D672" s="123" t="s">
        <v>25</v>
      </c>
      <c r="E672" s="118" t="s">
        <v>2113</v>
      </c>
      <c r="F672" s="131">
        <v>56772.2</v>
      </c>
      <c r="G672" s="123" t="s">
        <v>39</v>
      </c>
      <c r="H672" s="120" t="s">
        <v>37</v>
      </c>
      <c r="I672" s="118" t="s">
        <v>2117</v>
      </c>
      <c r="J672" s="128">
        <v>56772.2</v>
      </c>
      <c r="K672" s="186"/>
    </row>
    <row r="673" spans="1:11" ht="75.75" thickBot="1">
      <c r="A673" s="96" t="s">
        <v>1125</v>
      </c>
      <c r="B673" s="120" t="s">
        <v>2125</v>
      </c>
      <c r="C673" s="124" t="s">
        <v>2144</v>
      </c>
      <c r="D673" s="123" t="s">
        <v>25</v>
      </c>
      <c r="E673" s="118" t="s">
        <v>2113</v>
      </c>
      <c r="F673" s="131">
        <v>57000</v>
      </c>
      <c r="G673" s="123" t="s">
        <v>39</v>
      </c>
      <c r="H673" s="120" t="s">
        <v>1867</v>
      </c>
      <c r="I673" s="118" t="s">
        <v>2117</v>
      </c>
      <c r="J673" s="131">
        <v>57000</v>
      </c>
      <c r="K673" s="186"/>
    </row>
    <row r="674" spans="1:11" ht="75.75" thickBot="1">
      <c r="A674" s="96" t="s">
        <v>1126</v>
      </c>
      <c r="B674" s="120" t="s">
        <v>2126</v>
      </c>
      <c r="C674" s="124" t="s">
        <v>2143</v>
      </c>
      <c r="D674" s="123" t="s">
        <v>25</v>
      </c>
      <c r="E674" s="118" t="s">
        <v>2113</v>
      </c>
      <c r="F674" s="131">
        <v>30410</v>
      </c>
      <c r="G674" s="123" t="s">
        <v>39</v>
      </c>
      <c r="H674" s="120" t="s">
        <v>1867</v>
      </c>
      <c r="I674" s="118" t="s">
        <v>2117</v>
      </c>
      <c r="J674" s="131">
        <v>30410</v>
      </c>
      <c r="K674" s="186"/>
    </row>
    <row r="675" spans="1:11" ht="60.75" thickBot="1">
      <c r="A675" s="96" t="s">
        <v>1127</v>
      </c>
      <c r="B675" s="120" t="s">
        <v>2127</v>
      </c>
      <c r="C675" s="124" t="s">
        <v>2145</v>
      </c>
      <c r="D675" s="123" t="s">
        <v>25</v>
      </c>
      <c r="E675" s="118" t="s">
        <v>2113</v>
      </c>
      <c r="F675" s="131">
        <v>190785.6</v>
      </c>
      <c r="G675" s="123" t="s">
        <v>39</v>
      </c>
      <c r="H675" s="120" t="s">
        <v>2119</v>
      </c>
      <c r="I675" s="118" t="s">
        <v>2117</v>
      </c>
      <c r="J675" s="131">
        <v>190785.6</v>
      </c>
      <c r="K675" s="186"/>
    </row>
    <row r="676" spans="1:11" ht="60.75" thickBot="1">
      <c r="A676" s="96" t="s">
        <v>1128</v>
      </c>
      <c r="B676" s="120" t="s">
        <v>2129</v>
      </c>
      <c r="C676" s="124" t="s">
        <v>2146</v>
      </c>
      <c r="D676" s="123" t="s">
        <v>25</v>
      </c>
      <c r="E676" s="118" t="s">
        <v>723</v>
      </c>
      <c r="F676" s="131">
        <v>64500</v>
      </c>
      <c r="G676" s="123" t="s">
        <v>39</v>
      </c>
      <c r="H676" s="120" t="s">
        <v>2069</v>
      </c>
      <c r="I676" s="118" t="s">
        <v>2156</v>
      </c>
      <c r="J676" s="131">
        <v>64500</v>
      </c>
      <c r="K676" s="186"/>
    </row>
    <row r="677" spans="1:11" ht="60.75" thickBot="1">
      <c r="A677" s="96" t="s">
        <v>1129</v>
      </c>
      <c r="B677" s="120" t="s">
        <v>2128</v>
      </c>
      <c r="C677" s="124" t="s">
        <v>2147</v>
      </c>
      <c r="D677" s="123" t="s">
        <v>25</v>
      </c>
      <c r="E677" s="118" t="s">
        <v>709</v>
      </c>
      <c r="F677" s="121">
        <v>231876.08</v>
      </c>
      <c r="G677" s="123" t="s">
        <v>2140</v>
      </c>
      <c r="H677" s="120" t="s">
        <v>2120</v>
      </c>
      <c r="I677" s="120" t="s">
        <v>2159</v>
      </c>
      <c r="J677" s="128">
        <v>227278.29</v>
      </c>
      <c r="K677" s="186"/>
    </row>
    <row r="678" spans="1:11" ht="60.75" thickBot="1">
      <c r="A678" s="96" t="s">
        <v>1130</v>
      </c>
      <c r="B678" s="120" t="s">
        <v>2130</v>
      </c>
      <c r="C678" s="124" t="s">
        <v>2148</v>
      </c>
      <c r="D678" s="123" t="s">
        <v>25</v>
      </c>
      <c r="E678" s="118" t="s">
        <v>744</v>
      </c>
      <c r="F678" s="121">
        <v>206000</v>
      </c>
      <c r="G678" s="123" t="s">
        <v>39</v>
      </c>
      <c r="H678" s="120" t="s">
        <v>2121</v>
      </c>
      <c r="I678" s="120" t="s">
        <v>2157</v>
      </c>
      <c r="J678" s="121">
        <v>206000</v>
      </c>
      <c r="K678" s="186"/>
    </row>
    <row r="679" spans="1:11" ht="60.75" thickBot="1">
      <c r="A679" s="96" t="s">
        <v>1131</v>
      </c>
      <c r="B679" s="120" t="s">
        <v>2131</v>
      </c>
      <c r="C679" s="124" t="s">
        <v>2149</v>
      </c>
      <c r="D679" s="123" t="s">
        <v>25</v>
      </c>
      <c r="E679" s="120" t="s">
        <v>2138</v>
      </c>
      <c r="F679" s="121">
        <v>81915</v>
      </c>
      <c r="G679" s="123" t="s">
        <v>11</v>
      </c>
      <c r="H679" s="120" t="s">
        <v>2034</v>
      </c>
      <c r="I679" s="120" t="s">
        <v>2158</v>
      </c>
      <c r="J679" s="121">
        <v>81915</v>
      </c>
      <c r="K679" s="186"/>
    </row>
    <row r="680" spans="1:11" ht="45.75" thickBot="1">
      <c r="A680" s="96" t="s">
        <v>1132</v>
      </c>
      <c r="B680" s="120" t="s">
        <v>2132</v>
      </c>
      <c r="C680" s="124" t="s">
        <v>2150</v>
      </c>
      <c r="D680" s="123" t="s">
        <v>25</v>
      </c>
      <c r="E680" s="118" t="s">
        <v>714</v>
      </c>
      <c r="F680" s="121">
        <v>59658.9</v>
      </c>
      <c r="G680" s="123" t="s">
        <v>11</v>
      </c>
      <c r="H680" s="120" t="s">
        <v>2122</v>
      </c>
      <c r="I680" s="120" t="s">
        <v>740</v>
      </c>
      <c r="J680" s="128">
        <v>53445.15</v>
      </c>
      <c r="K680" s="186"/>
    </row>
    <row r="681" spans="1:11" ht="60.75" thickBot="1">
      <c r="A681" s="96" t="s">
        <v>1133</v>
      </c>
      <c r="B681" s="120" t="s">
        <v>2133</v>
      </c>
      <c r="C681" s="124" t="s">
        <v>2151</v>
      </c>
      <c r="D681" s="123" t="s">
        <v>25</v>
      </c>
      <c r="E681" s="118" t="s">
        <v>1977</v>
      </c>
      <c r="F681" s="131">
        <v>145784.06</v>
      </c>
      <c r="G681" s="123" t="s">
        <v>11</v>
      </c>
      <c r="H681" s="120" t="s">
        <v>85</v>
      </c>
      <c r="I681" s="118" t="s">
        <v>2160</v>
      </c>
      <c r="J681" s="131">
        <v>145784.06</v>
      </c>
      <c r="K681" s="186"/>
    </row>
    <row r="682" spans="1:11" ht="45.75" thickBot="1">
      <c r="A682" s="96" t="s">
        <v>1134</v>
      </c>
      <c r="B682" s="120" t="s">
        <v>2134</v>
      </c>
      <c r="C682" s="124" t="s">
        <v>2152</v>
      </c>
      <c r="D682" s="123" t="s">
        <v>25</v>
      </c>
      <c r="E682" s="118" t="s">
        <v>1977</v>
      </c>
      <c r="F682" s="121">
        <v>164742.48000000001</v>
      </c>
      <c r="G682" s="123" t="s">
        <v>11</v>
      </c>
      <c r="H682" s="120" t="s">
        <v>38</v>
      </c>
      <c r="I682" s="118" t="s">
        <v>2160</v>
      </c>
      <c r="J682" s="121">
        <v>164742.48000000001</v>
      </c>
      <c r="K682" s="186"/>
    </row>
    <row r="683" spans="1:11" ht="60.75" thickBot="1">
      <c r="A683" s="96" t="s">
        <v>1135</v>
      </c>
      <c r="B683" s="120" t="s">
        <v>2135</v>
      </c>
      <c r="C683" s="124" t="s">
        <v>2153</v>
      </c>
      <c r="D683" s="123" t="s">
        <v>25</v>
      </c>
      <c r="E683" s="118" t="s">
        <v>763</v>
      </c>
      <c r="F683" s="121">
        <v>209627.28</v>
      </c>
      <c r="G683" s="123" t="s">
        <v>11</v>
      </c>
      <c r="H683" s="120" t="s">
        <v>2034</v>
      </c>
      <c r="I683" s="120" t="s">
        <v>1974</v>
      </c>
      <c r="J683" s="121">
        <v>209627.28</v>
      </c>
      <c r="K683" s="186"/>
    </row>
    <row r="684" spans="1:11" ht="60.75" thickBot="1">
      <c r="A684" s="96" t="s">
        <v>1136</v>
      </c>
      <c r="B684" s="120" t="s">
        <v>2136</v>
      </c>
      <c r="C684" s="124" t="s">
        <v>2151</v>
      </c>
      <c r="D684" s="123" t="s">
        <v>25</v>
      </c>
      <c r="E684" s="118" t="s">
        <v>763</v>
      </c>
      <c r="F684" s="121">
        <v>46906.25</v>
      </c>
      <c r="G684" s="123" t="s">
        <v>11</v>
      </c>
      <c r="H684" s="120" t="s">
        <v>724</v>
      </c>
      <c r="I684" s="120" t="s">
        <v>1974</v>
      </c>
      <c r="J684" s="121">
        <v>46906.25</v>
      </c>
      <c r="K684" s="186"/>
    </row>
    <row r="685" spans="1:11" ht="45.75" thickBot="1">
      <c r="A685" s="96" t="s">
        <v>1137</v>
      </c>
      <c r="B685" s="120" t="s">
        <v>2137</v>
      </c>
      <c r="C685" s="124" t="s">
        <v>2154</v>
      </c>
      <c r="D685" s="123" t="s">
        <v>25</v>
      </c>
      <c r="E685" s="118" t="s">
        <v>721</v>
      </c>
      <c r="F685" s="131">
        <v>33750</v>
      </c>
      <c r="G685" s="123" t="s">
        <v>11</v>
      </c>
      <c r="H685" s="120" t="s">
        <v>743</v>
      </c>
      <c r="I685" s="118" t="s">
        <v>2161</v>
      </c>
      <c r="J685" s="131">
        <v>33750</v>
      </c>
      <c r="K685" s="186"/>
    </row>
    <row r="686" spans="1:11" ht="30.75" thickBot="1">
      <c r="A686" s="96" t="s">
        <v>1138</v>
      </c>
      <c r="B686" s="15" t="s">
        <v>2168</v>
      </c>
      <c r="C686" s="72" t="s">
        <v>2169</v>
      </c>
      <c r="D686" s="15" t="s">
        <v>25</v>
      </c>
      <c r="E686" s="50" t="s">
        <v>2170</v>
      </c>
      <c r="F686" s="47">
        <v>75412.509999999995</v>
      </c>
      <c r="G686" s="2" t="s">
        <v>30</v>
      </c>
      <c r="H686" s="2" t="s">
        <v>14</v>
      </c>
      <c r="I686" s="2" t="s">
        <v>55</v>
      </c>
      <c r="J686" s="47">
        <v>75412.509999999995</v>
      </c>
      <c r="K686" s="186"/>
    </row>
    <row r="687" spans="1:11" ht="30.75" thickBot="1">
      <c r="A687" s="96" t="s">
        <v>1139</v>
      </c>
      <c r="B687" s="15" t="s">
        <v>2168</v>
      </c>
      <c r="C687" s="72" t="s">
        <v>2171</v>
      </c>
      <c r="D687" s="15" t="s">
        <v>25</v>
      </c>
      <c r="E687" s="50" t="s">
        <v>2216</v>
      </c>
      <c r="F687" s="47">
        <v>75412.509999999995</v>
      </c>
      <c r="G687" s="2" t="s">
        <v>30</v>
      </c>
      <c r="H687" s="2" t="s">
        <v>14</v>
      </c>
      <c r="I687" s="2" t="s">
        <v>55</v>
      </c>
      <c r="J687" s="47">
        <v>75412.509999999995</v>
      </c>
      <c r="K687" s="186"/>
    </row>
    <row r="688" spans="1:11" ht="30.75" thickBot="1">
      <c r="A688" s="96" t="s">
        <v>1140</v>
      </c>
      <c r="B688" s="15" t="s">
        <v>2172</v>
      </c>
      <c r="C688" s="72" t="s">
        <v>2174</v>
      </c>
      <c r="D688" s="15" t="s">
        <v>25</v>
      </c>
      <c r="E688" s="50" t="s">
        <v>2173</v>
      </c>
      <c r="F688" s="47">
        <v>34333.32</v>
      </c>
      <c r="G688" s="2" t="s">
        <v>30</v>
      </c>
      <c r="H688" s="2" t="s">
        <v>38</v>
      </c>
      <c r="I688" s="2" t="s">
        <v>55</v>
      </c>
      <c r="J688" s="47">
        <v>34333.32</v>
      </c>
      <c r="K688" s="186"/>
    </row>
    <row r="689" spans="1:11" ht="45.75" thickBot="1">
      <c r="A689" s="96" t="s">
        <v>1141</v>
      </c>
      <c r="B689" s="15" t="s">
        <v>2175</v>
      </c>
      <c r="C689" s="34" t="s">
        <v>738</v>
      </c>
      <c r="D689" s="15" t="s">
        <v>10</v>
      </c>
      <c r="E689" s="50" t="s">
        <v>2176</v>
      </c>
      <c r="F689" s="47">
        <v>138407.82</v>
      </c>
      <c r="G689" s="2" t="s">
        <v>11</v>
      </c>
      <c r="H689" s="21" t="s">
        <v>38</v>
      </c>
      <c r="I689" s="71" t="s">
        <v>2177</v>
      </c>
      <c r="J689" s="47">
        <v>138407.82</v>
      </c>
      <c r="K689" s="186"/>
    </row>
    <row r="690" spans="1:11" ht="60.75" thickBot="1">
      <c r="A690" s="96" t="s">
        <v>1142</v>
      </c>
      <c r="B690" s="15" t="s">
        <v>2178</v>
      </c>
      <c r="C690" s="124" t="s">
        <v>2179</v>
      </c>
      <c r="D690" s="123" t="s">
        <v>10</v>
      </c>
      <c r="E690" s="118" t="s">
        <v>721</v>
      </c>
      <c r="F690" s="131">
        <v>592550</v>
      </c>
      <c r="G690" s="123" t="s">
        <v>39</v>
      </c>
      <c r="H690" s="120" t="s">
        <v>62</v>
      </c>
      <c r="I690" s="118" t="s">
        <v>2180</v>
      </c>
      <c r="J690" s="128">
        <f t="shared" ref="J690:J742" si="0">K690*7.5345</f>
        <v>0</v>
      </c>
      <c r="K690" s="186"/>
    </row>
    <row r="691" spans="1:11" ht="45.75" thickBot="1">
      <c r="A691" s="96" t="s">
        <v>1143</v>
      </c>
      <c r="B691" s="15" t="s">
        <v>2185</v>
      </c>
      <c r="C691" s="124" t="s">
        <v>738</v>
      </c>
      <c r="D691" s="123" t="s">
        <v>10</v>
      </c>
      <c r="E691" s="118" t="s">
        <v>810</v>
      </c>
      <c r="F691" s="131">
        <v>297472.51</v>
      </c>
      <c r="G691" s="123" t="s">
        <v>11</v>
      </c>
      <c r="H691" s="120" t="s">
        <v>14</v>
      </c>
      <c r="I691" s="118" t="s">
        <v>2181</v>
      </c>
      <c r="J691" s="128">
        <v>201510.04</v>
      </c>
      <c r="K691" s="186"/>
    </row>
    <row r="692" spans="1:11" ht="45.75" thickBot="1">
      <c r="A692" s="96" t="s">
        <v>1144</v>
      </c>
      <c r="B692" s="120" t="s">
        <v>2182</v>
      </c>
      <c r="C692" s="124" t="s">
        <v>916</v>
      </c>
      <c r="D692" s="123" t="s">
        <v>10</v>
      </c>
      <c r="E692" s="118" t="s">
        <v>823</v>
      </c>
      <c r="F692" s="131">
        <v>370820.1</v>
      </c>
      <c r="G692" s="123" t="s">
        <v>11</v>
      </c>
      <c r="H692" s="120" t="s">
        <v>71</v>
      </c>
      <c r="I692" s="118" t="s">
        <v>917</v>
      </c>
      <c r="J692" s="131">
        <v>370820.1</v>
      </c>
      <c r="K692" s="186"/>
    </row>
    <row r="693" spans="1:11" ht="45.75" thickBot="1">
      <c r="A693" s="96" t="s">
        <v>1145</v>
      </c>
      <c r="B693" s="120" t="s">
        <v>2184</v>
      </c>
      <c r="C693" s="124" t="s">
        <v>692</v>
      </c>
      <c r="D693" s="123" t="s">
        <v>10</v>
      </c>
      <c r="E693" s="118" t="s">
        <v>770</v>
      </c>
      <c r="F693" s="131">
        <v>45342.5</v>
      </c>
      <c r="G693" s="123" t="s">
        <v>11</v>
      </c>
      <c r="H693" s="120" t="s">
        <v>716</v>
      </c>
      <c r="I693" s="118" t="s">
        <v>2183</v>
      </c>
      <c r="J693" s="131">
        <v>45342.5</v>
      </c>
      <c r="K693" s="186"/>
    </row>
    <row r="694" spans="1:11" ht="60.75" thickBot="1">
      <c r="A694" s="96" t="s">
        <v>1146</v>
      </c>
      <c r="B694" s="120" t="s">
        <v>2187</v>
      </c>
      <c r="C694" s="124" t="s">
        <v>2186</v>
      </c>
      <c r="D694" s="123" t="s">
        <v>10</v>
      </c>
      <c r="E694" s="118" t="s">
        <v>766</v>
      </c>
      <c r="F694" s="131">
        <v>152500</v>
      </c>
      <c r="G694" s="123" t="s">
        <v>11</v>
      </c>
      <c r="H694" s="120" t="s">
        <v>538</v>
      </c>
      <c r="I694" s="118" t="s">
        <v>915</v>
      </c>
      <c r="J694" s="131">
        <v>152500</v>
      </c>
      <c r="K694" s="186"/>
    </row>
    <row r="695" spans="1:11" ht="45.75" thickBot="1">
      <c r="A695" s="96" t="s">
        <v>1147</v>
      </c>
      <c r="B695" s="120" t="s">
        <v>2190</v>
      </c>
      <c r="C695" s="124" t="s">
        <v>738</v>
      </c>
      <c r="D695" s="123" t="s">
        <v>10</v>
      </c>
      <c r="E695" s="118" t="s">
        <v>2188</v>
      </c>
      <c r="F695" s="131">
        <v>5383.1</v>
      </c>
      <c r="G695" s="123" t="s">
        <v>11</v>
      </c>
      <c r="H695" s="120" t="s">
        <v>538</v>
      </c>
      <c r="I695" s="118" t="s">
        <v>2189</v>
      </c>
      <c r="J695" s="128">
        <v>2520.29</v>
      </c>
      <c r="K695" s="186"/>
    </row>
    <row r="696" spans="1:11" ht="45.75" thickBot="1">
      <c r="A696" s="96" t="s">
        <v>1148</v>
      </c>
      <c r="B696" s="120" t="s">
        <v>2191</v>
      </c>
      <c r="C696" s="124" t="s">
        <v>738</v>
      </c>
      <c r="D696" s="123" t="s">
        <v>10</v>
      </c>
      <c r="E696" s="118" t="s">
        <v>729</v>
      </c>
      <c r="F696" s="131">
        <v>125599.5</v>
      </c>
      <c r="G696" s="123" t="s">
        <v>11</v>
      </c>
      <c r="H696" s="120" t="s">
        <v>1773</v>
      </c>
      <c r="I696" s="118" t="s">
        <v>914</v>
      </c>
      <c r="J696" s="128">
        <v>100905.94</v>
      </c>
      <c r="K696" s="186"/>
    </row>
    <row r="697" spans="1:11" ht="45.75" thickBot="1">
      <c r="A697" s="96" t="s">
        <v>1149</v>
      </c>
      <c r="B697" s="120" t="s">
        <v>2195</v>
      </c>
      <c r="C697" s="124" t="s">
        <v>2192</v>
      </c>
      <c r="D697" s="123" t="s">
        <v>10</v>
      </c>
      <c r="E697" s="118" t="s">
        <v>768</v>
      </c>
      <c r="F697" s="131">
        <v>851350</v>
      </c>
      <c r="G697" s="123" t="s">
        <v>11</v>
      </c>
      <c r="H697" s="120" t="s">
        <v>2193</v>
      </c>
      <c r="I697" s="118" t="s">
        <v>2194</v>
      </c>
      <c r="J697" s="128">
        <v>698049.88</v>
      </c>
      <c r="K697" s="186"/>
    </row>
    <row r="698" spans="1:11" ht="75.75" thickBot="1">
      <c r="A698" s="96" t="s">
        <v>1150</v>
      </c>
      <c r="B698" s="120" t="s">
        <v>2196</v>
      </c>
      <c r="C698" s="124" t="s">
        <v>1764</v>
      </c>
      <c r="D698" s="123" t="s">
        <v>10</v>
      </c>
      <c r="E698" s="118" t="s">
        <v>772</v>
      </c>
      <c r="F698" s="130" t="s">
        <v>30</v>
      </c>
      <c r="G698" s="123" t="s">
        <v>11</v>
      </c>
      <c r="H698" s="120" t="s">
        <v>51</v>
      </c>
      <c r="I698" s="118" t="s">
        <v>2197</v>
      </c>
      <c r="J698" s="128">
        <f t="shared" si="0"/>
        <v>0</v>
      </c>
      <c r="K698" s="186"/>
    </row>
    <row r="699" spans="1:11" ht="60.75" thickBot="1">
      <c r="A699" s="96" t="s">
        <v>1151</v>
      </c>
      <c r="B699" s="120" t="s">
        <v>2199</v>
      </c>
      <c r="C699" s="124" t="s">
        <v>2200</v>
      </c>
      <c r="D699" s="123" t="s">
        <v>10</v>
      </c>
      <c r="E699" s="118" t="s">
        <v>2201</v>
      </c>
      <c r="F699" s="131">
        <v>250000</v>
      </c>
      <c r="G699" s="123" t="s">
        <v>39</v>
      </c>
      <c r="H699" s="120" t="s">
        <v>2198</v>
      </c>
      <c r="I699" s="118" t="s">
        <v>2202</v>
      </c>
      <c r="J699" s="131">
        <v>250000</v>
      </c>
      <c r="K699" s="186"/>
    </row>
    <row r="700" spans="1:11" ht="60.75" thickBot="1">
      <c r="A700" s="96" t="s">
        <v>1152</v>
      </c>
      <c r="B700" s="120" t="s">
        <v>2203</v>
      </c>
      <c r="C700" s="124" t="s">
        <v>2204</v>
      </c>
      <c r="D700" s="123" t="s">
        <v>10</v>
      </c>
      <c r="E700" s="118" t="s">
        <v>2205</v>
      </c>
      <c r="F700" s="131">
        <v>299865</v>
      </c>
      <c r="G700" s="123" t="s">
        <v>39</v>
      </c>
      <c r="H700" s="120" t="s">
        <v>42</v>
      </c>
      <c r="I700" s="118" t="s">
        <v>775</v>
      </c>
      <c r="J700" s="131">
        <v>299865</v>
      </c>
      <c r="K700" s="186"/>
    </row>
    <row r="701" spans="1:11" ht="45.75" thickBot="1">
      <c r="A701" s="96" t="s">
        <v>1153</v>
      </c>
      <c r="B701" s="120" t="s">
        <v>2206</v>
      </c>
      <c r="C701" s="124" t="s">
        <v>692</v>
      </c>
      <c r="D701" s="123" t="s">
        <v>10</v>
      </c>
      <c r="E701" s="118" t="s">
        <v>768</v>
      </c>
      <c r="F701" s="131">
        <v>46983.88</v>
      </c>
      <c r="G701" s="123" t="s">
        <v>11</v>
      </c>
      <c r="H701" s="120" t="s">
        <v>736</v>
      </c>
      <c r="I701" s="118" t="s">
        <v>2194</v>
      </c>
      <c r="J701" s="131">
        <v>46983.88</v>
      </c>
      <c r="K701" s="186"/>
    </row>
    <row r="702" spans="1:11" ht="60.75" thickBot="1">
      <c r="A702" s="96" t="s">
        <v>1154</v>
      </c>
      <c r="B702" s="120" t="s">
        <v>2207</v>
      </c>
      <c r="C702" s="124" t="s">
        <v>692</v>
      </c>
      <c r="D702" s="123" t="s">
        <v>10</v>
      </c>
      <c r="E702" s="118" t="s">
        <v>2208</v>
      </c>
      <c r="F702" s="131">
        <v>238729.78</v>
      </c>
      <c r="G702" s="123" t="s">
        <v>11</v>
      </c>
      <c r="H702" s="120" t="s">
        <v>44</v>
      </c>
      <c r="I702" s="118" t="s">
        <v>2209</v>
      </c>
      <c r="J702" s="131">
        <v>238729.78</v>
      </c>
      <c r="K702" s="186"/>
    </row>
    <row r="703" spans="1:11" ht="51.75" customHeight="1" thickBot="1">
      <c r="A703" s="96" t="s">
        <v>1155</v>
      </c>
      <c r="B703" s="120" t="s">
        <v>2210</v>
      </c>
      <c r="C703" s="124" t="s">
        <v>705</v>
      </c>
      <c r="D703" s="123" t="s">
        <v>10</v>
      </c>
      <c r="E703" s="118" t="s">
        <v>2116</v>
      </c>
      <c r="F703" s="131">
        <v>1304268.18</v>
      </c>
      <c r="G703" s="123" t="s">
        <v>11</v>
      </c>
      <c r="H703" s="120" t="s">
        <v>53</v>
      </c>
      <c r="I703" s="118" t="s">
        <v>1755</v>
      </c>
      <c r="J703" s="131">
        <v>1304268.18</v>
      </c>
      <c r="K703" s="186"/>
    </row>
    <row r="704" spans="1:11" ht="45.75" thickBot="1">
      <c r="A704" s="96" t="s">
        <v>1156</v>
      </c>
      <c r="B704" s="120" t="s">
        <v>2211</v>
      </c>
      <c r="C704" s="124" t="s">
        <v>1795</v>
      </c>
      <c r="D704" s="123" t="s">
        <v>10</v>
      </c>
      <c r="E704" s="118" t="s">
        <v>2212</v>
      </c>
      <c r="F704" s="131">
        <v>448820</v>
      </c>
      <c r="G704" s="123" t="s">
        <v>11</v>
      </c>
      <c r="H704" s="120" t="s">
        <v>2213</v>
      </c>
      <c r="I704" s="118" t="s">
        <v>2214</v>
      </c>
      <c r="J704" s="131">
        <v>448820</v>
      </c>
      <c r="K704" s="186"/>
    </row>
    <row r="705" spans="1:11" ht="60.75" thickBot="1">
      <c r="A705" s="96" t="s">
        <v>1157</v>
      </c>
      <c r="B705" s="120" t="s">
        <v>2220</v>
      </c>
      <c r="C705" s="124" t="s">
        <v>2215</v>
      </c>
      <c r="D705" s="123" t="s">
        <v>10</v>
      </c>
      <c r="E705" s="118" t="s">
        <v>2216</v>
      </c>
      <c r="F705" s="131">
        <v>171612</v>
      </c>
      <c r="G705" s="123" t="s">
        <v>11</v>
      </c>
      <c r="H705" s="120" t="s">
        <v>58</v>
      </c>
      <c r="I705" s="118" t="s">
        <v>2217</v>
      </c>
      <c r="J705" s="128">
        <v>165374.06</v>
      </c>
      <c r="K705" s="186"/>
    </row>
    <row r="706" spans="1:11" ht="60.75" thickBot="1">
      <c r="A706" s="96" t="s">
        <v>1158</v>
      </c>
      <c r="B706" s="120" t="s">
        <v>2218</v>
      </c>
      <c r="C706" s="124" t="s">
        <v>692</v>
      </c>
      <c r="D706" s="123" t="s">
        <v>10</v>
      </c>
      <c r="E706" s="118" t="s">
        <v>2219</v>
      </c>
      <c r="F706" s="131">
        <v>62337.65</v>
      </c>
      <c r="G706" s="123" t="s">
        <v>11</v>
      </c>
      <c r="H706" s="120" t="s">
        <v>687</v>
      </c>
      <c r="I706" s="118" t="s">
        <v>1963</v>
      </c>
      <c r="J706" s="131">
        <v>62337.65</v>
      </c>
      <c r="K706" s="186"/>
    </row>
    <row r="707" spans="1:11" ht="60.75" thickBot="1">
      <c r="A707" s="96" t="s">
        <v>1159</v>
      </c>
      <c r="B707" s="120" t="s">
        <v>2221</v>
      </c>
      <c r="C707" s="124" t="s">
        <v>2215</v>
      </c>
      <c r="D707" s="123" t="s">
        <v>10</v>
      </c>
      <c r="E707" s="118" t="s">
        <v>2180</v>
      </c>
      <c r="F707" s="131">
        <v>146746.20000000001</v>
      </c>
      <c r="G707" s="123" t="s">
        <v>11</v>
      </c>
      <c r="H707" s="120" t="s">
        <v>15</v>
      </c>
      <c r="I707" s="118" t="s">
        <v>2222</v>
      </c>
      <c r="J707" s="131">
        <v>146746.20000000001</v>
      </c>
      <c r="K707" s="186"/>
    </row>
    <row r="708" spans="1:11" ht="75.75" thickBot="1">
      <c r="A708" s="96" t="s">
        <v>1160</v>
      </c>
      <c r="B708" s="120" t="s">
        <v>2223</v>
      </c>
      <c r="C708" s="124" t="s">
        <v>1975</v>
      </c>
      <c r="D708" s="123" t="s">
        <v>10</v>
      </c>
      <c r="E708" s="118" t="s">
        <v>2224</v>
      </c>
      <c r="F708" s="130" t="s">
        <v>30</v>
      </c>
      <c r="G708" s="123" t="s">
        <v>2225</v>
      </c>
      <c r="H708" s="120" t="s">
        <v>1972</v>
      </c>
      <c r="I708" s="118" t="s">
        <v>2226</v>
      </c>
      <c r="J708" s="128">
        <f t="shared" si="0"/>
        <v>0</v>
      </c>
      <c r="K708" s="186"/>
    </row>
    <row r="709" spans="1:11" ht="60.75" thickBot="1">
      <c r="A709" s="96" t="s">
        <v>1161</v>
      </c>
      <c r="B709" s="120" t="s">
        <v>2227</v>
      </c>
      <c r="C709" s="124" t="s">
        <v>1872</v>
      </c>
      <c r="D709" s="123" t="s">
        <v>10</v>
      </c>
      <c r="E709" s="118" t="s">
        <v>762</v>
      </c>
      <c r="F709" s="131">
        <v>17962.91</v>
      </c>
      <c r="G709" s="123" t="s">
        <v>11</v>
      </c>
      <c r="H709" s="120" t="s">
        <v>1873</v>
      </c>
      <c r="I709" s="118" t="s">
        <v>1932</v>
      </c>
      <c r="J709" s="128">
        <f t="shared" si="0"/>
        <v>0</v>
      </c>
      <c r="K709" s="186"/>
    </row>
    <row r="710" spans="1:11" ht="60.75" thickBot="1">
      <c r="A710" s="96" t="s">
        <v>1162</v>
      </c>
      <c r="B710" s="120" t="s">
        <v>2228</v>
      </c>
      <c r="C710" s="124" t="s">
        <v>1749</v>
      </c>
      <c r="D710" s="123" t="s">
        <v>10</v>
      </c>
      <c r="E710" s="118" t="s">
        <v>2229</v>
      </c>
      <c r="F710" s="131">
        <v>7822</v>
      </c>
      <c r="G710" s="123" t="s">
        <v>11</v>
      </c>
      <c r="H710" s="120" t="s">
        <v>265</v>
      </c>
      <c r="I710" s="118" t="s">
        <v>1759</v>
      </c>
      <c r="J710" s="128">
        <f t="shared" si="0"/>
        <v>0</v>
      </c>
      <c r="K710" s="186"/>
    </row>
    <row r="711" spans="1:11" ht="60.75" thickBot="1">
      <c r="A711" s="96" t="s">
        <v>1163</v>
      </c>
      <c r="B711" s="120" t="s">
        <v>2230</v>
      </c>
      <c r="C711" s="124" t="s">
        <v>2204</v>
      </c>
      <c r="D711" s="123" t="s">
        <v>10</v>
      </c>
      <c r="E711" s="118" t="s">
        <v>838</v>
      </c>
      <c r="F711" s="130" t="s">
        <v>30</v>
      </c>
      <c r="G711" s="123" t="s">
        <v>2231</v>
      </c>
      <c r="H711" s="120" t="s">
        <v>42</v>
      </c>
      <c r="I711" s="118" t="s">
        <v>854</v>
      </c>
      <c r="J711" s="128">
        <f t="shared" si="0"/>
        <v>0</v>
      </c>
      <c r="K711" s="186"/>
    </row>
    <row r="712" spans="1:11" ht="75.75" thickBot="1">
      <c r="A712" s="96" t="s">
        <v>1164</v>
      </c>
      <c r="B712" s="120" t="s">
        <v>2232</v>
      </c>
      <c r="C712" s="124" t="s">
        <v>776</v>
      </c>
      <c r="D712" s="123" t="s">
        <v>10</v>
      </c>
      <c r="E712" s="118" t="s">
        <v>2233</v>
      </c>
      <c r="F712" s="131">
        <v>222542.25</v>
      </c>
      <c r="G712" s="123" t="s">
        <v>11</v>
      </c>
      <c r="H712" s="120" t="s">
        <v>12</v>
      </c>
      <c r="I712" s="118" t="s">
        <v>2234</v>
      </c>
      <c r="J712" s="131">
        <v>222542.25</v>
      </c>
      <c r="K712" s="186"/>
    </row>
    <row r="713" spans="1:11" ht="60.75" thickBot="1">
      <c r="A713" s="96" t="s">
        <v>1165</v>
      </c>
      <c r="B713" s="120" t="s">
        <v>2235</v>
      </c>
      <c r="C713" s="124" t="s">
        <v>776</v>
      </c>
      <c r="D713" s="123" t="s">
        <v>10</v>
      </c>
      <c r="E713" s="118" t="s">
        <v>2236</v>
      </c>
      <c r="F713" s="131">
        <v>60881.94</v>
      </c>
      <c r="G713" s="123" t="s">
        <v>11</v>
      </c>
      <c r="H713" s="120" t="s">
        <v>38</v>
      </c>
      <c r="I713" s="118" t="s">
        <v>2237</v>
      </c>
      <c r="J713" s="128">
        <v>50415.45</v>
      </c>
      <c r="K713" s="186"/>
    </row>
    <row r="714" spans="1:11" ht="60.75" thickBot="1">
      <c r="A714" s="96" t="s">
        <v>1166</v>
      </c>
      <c r="B714" s="120" t="s">
        <v>4212</v>
      </c>
      <c r="C714" s="124" t="s">
        <v>776</v>
      </c>
      <c r="D714" s="123" t="s">
        <v>10</v>
      </c>
      <c r="E714" s="118" t="s">
        <v>2238</v>
      </c>
      <c r="F714" s="131">
        <v>572537.12</v>
      </c>
      <c r="G714" s="123" t="s">
        <v>11</v>
      </c>
      <c r="H714" s="120" t="s">
        <v>1867</v>
      </c>
      <c r="I714" s="118" t="s">
        <v>2239</v>
      </c>
      <c r="J714" s="131">
        <v>572537.12</v>
      </c>
      <c r="K714" s="186"/>
    </row>
    <row r="715" spans="1:11" ht="75.75" thickBot="1">
      <c r="A715" s="96" t="s">
        <v>1167</v>
      </c>
      <c r="B715" s="120" t="s">
        <v>2441</v>
      </c>
      <c r="C715" s="124" t="s">
        <v>776</v>
      </c>
      <c r="D715" s="123" t="s">
        <v>10</v>
      </c>
      <c r="E715" s="118" t="s">
        <v>2443</v>
      </c>
      <c r="F715" s="131">
        <v>2136312.6800000002</v>
      </c>
      <c r="G715" s="123" t="s">
        <v>11</v>
      </c>
      <c r="H715" s="120" t="s">
        <v>14</v>
      </c>
      <c r="I715" s="118" t="s">
        <v>920</v>
      </c>
      <c r="J715" s="131">
        <v>2136312.6800000002</v>
      </c>
      <c r="K715" s="186"/>
    </row>
    <row r="716" spans="1:11" ht="90.75" thickBot="1">
      <c r="A716" s="96" t="s">
        <v>1168</v>
      </c>
      <c r="B716" s="120" t="s">
        <v>2240</v>
      </c>
      <c r="C716" s="124"/>
      <c r="D716" s="123" t="s">
        <v>10</v>
      </c>
      <c r="E716" s="118" t="s">
        <v>2156</v>
      </c>
      <c r="F716" s="131">
        <v>1632.96</v>
      </c>
      <c r="G716" s="123" t="s">
        <v>11</v>
      </c>
      <c r="H716" s="120" t="s">
        <v>38</v>
      </c>
      <c r="I716" s="118" t="s">
        <v>2241</v>
      </c>
      <c r="J716" s="131">
        <v>1632.96</v>
      </c>
      <c r="K716" s="186"/>
    </row>
    <row r="717" spans="1:11" ht="90.75" thickBot="1">
      <c r="A717" s="96" t="s">
        <v>1169</v>
      </c>
      <c r="B717" s="120" t="s">
        <v>2242</v>
      </c>
      <c r="C717" s="124"/>
      <c r="D717" s="123" t="s">
        <v>10</v>
      </c>
      <c r="E717" s="118" t="s">
        <v>2156</v>
      </c>
      <c r="F717" s="131">
        <v>11514.55</v>
      </c>
      <c r="G717" s="123" t="s">
        <v>11</v>
      </c>
      <c r="H717" s="120" t="s">
        <v>38</v>
      </c>
      <c r="I717" s="118" t="s">
        <v>2241</v>
      </c>
      <c r="J717" s="131">
        <v>11514.55</v>
      </c>
      <c r="K717" s="186"/>
    </row>
    <row r="718" spans="1:11" ht="105.75" thickBot="1">
      <c r="A718" s="96" t="s">
        <v>1170</v>
      </c>
      <c r="B718" s="120" t="s">
        <v>2243</v>
      </c>
      <c r="C718" s="124"/>
      <c r="D718" s="123" t="s">
        <v>10</v>
      </c>
      <c r="E718" s="118" t="s">
        <v>2156</v>
      </c>
      <c r="F718" s="131">
        <v>40264.519999999997</v>
      </c>
      <c r="G718" s="123" t="s">
        <v>11</v>
      </c>
      <c r="H718" s="120" t="s">
        <v>38</v>
      </c>
      <c r="I718" s="118" t="s">
        <v>2241</v>
      </c>
      <c r="J718" s="131">
        <v>40264.519999999997</v>
      </c>
      <c r="K718" s="186"/>
    </row>
    <row r="719" spans="1:11" ht="90.75" thickBot="1">
      <c r="A719" s="96" t="s">
        <v>1171</v>
      </c>
      <c r="B719" s="120" t="s">
        <v>2244</v>
      </c>
      <c r="C719" s="124"/>
      <c r="D719" s="123" t="s">
        <v>10</v>
      </c>
      <c r="E719" s="118" t="s">
        <v>2156</v>
      </c>
      <c r="F719" s="131">
        <v>171455.22</v>
      </c>
      <c r="G719" s="123" t="s">
        <v>11</v>
      </c>
      <c r="H719" s="120" t="s">
        <v>38</v>
      </c>
      <c r="I719" s="118" t="s">
        <v>2241</v>
      </c>
      <c r="J719" s="131">
        <v>171455.22</v>
      </c>
      <c r="K719" s="186"/>
    </row>
    <row r="720" spans="1:11" ht="105.75" thickBot="1">
      <c r="A720" s="96" t="s">
        <v>1172</v>
      </c>
      <c r="B720" s="120" t="s">
        <v>2245</v>
      </c>
      <c r="C720" s="124"/>
      <c r="D720" s="123" t="s">
        <v>10</v>
      </c>
      <c r="E720" s="118" t="s">
        <v>2156</v>
      </c>
      <c r="F720" s="131">
        <v>107500.17</v>
      </c>
      <c r="G720" s="123" t="s">
        <v>11</v>
      </c>
      <c r="H720" s="120" t="s">
        <v>38</v>
      </c>
      <c r="I720" s="118" t="s">
        <v>2241</v>
      </c>
      <c r="J720" s="131">
        <v>107500.17</v>
      </c>
      <c r="K720" s="186"/>
    </row>
    <row r="721" spans="1:11" ht="105.75" thickBot="1">
      <c r="A721" s="96" t="s">
        <v>1173</v>
      </c>
      <c r="B721" s="120" t="s">
        <v>2246</v>
      </c>
      <c r="C721" s="124"/>
      <c r="D721" s="123" t="s">
        <v>10</v>
      </c>
      <c r="E721" s="118" t="s">
        <v>2156</v>
      </c>
      <c r="F721" s="131">
        <v>1180.26</v>
      </c>
      <c r="G721" s="123" t="s">
        <v>11</v>
      </c>
      <c r="H721" s="120" t="s">
        <v>38</v>
      </c>
      <c r="I721" s="118" t="s">
        <v>2241</v>
      </c>
      <c r="J721" s="131">
        <v>1180.26</v>
      </c>
      <c r="K721" s="186"/>
    </row>
    <row r="722" spans="1:11" ht="105.75" thickBot="1">
      <c r="A722" s="96" t="s">
        <v>1174</v>
      </c>
      <c r="B722" s="120" t="s">
        <v>2247</v>
      </c>
      <c r="C722" s="124"/>
      <c r="D722" s="123" t="s">
        <v>10</v>
      </c>
      <c r="E722" s="118" t="s">
        <v>2156</v>
      </c>
      <c r="F722" s="131">
        <v>4032.21</v>
      </c>
      <c r="G722" s="123" t="s">
        <v>11</v>
      </c>
      <c r="H722" s="120" t="s">
        <v>38</v>
      </c>
      <c r="I722" s="118" t="s">
        <v>2241</v>
      </c>
      <c r="J722" s="131">
        <v>4032.21</v>
      </c>
      <c r="K722" s="186"/>
    </row>
    <row r="723" spans="1:11" ht="105.75" thickBot="1">
      <c r="A723" s="96" t="s">
        <v>1175</v>
      </c>
      <c r="B723" s="120" t="s">
        <v>2248</v>
      </c>
      <c r="C723" s="124"/>
      <c r="D723" s="123" t="s">
        <v>10</v>
      </c>
      <c r="E723" s="118" t="s">
        <v>2156</v>
      </c>
      <c r="F723" s="131">
        <v>7357.12</v>
      </c>
      <c r="G723" s="123" t="s">
        <v>11</v>
      </c>
      <c r="H723" s="120" t="s">
        <v>38</v>
      </c>
      <c r="I723" s="118" t="s">
        <v>2241</v>
      </c>
      <c r="J723" s="131">
        <v>7357.12</v>
      </c>
      <c r="K723" s="186"/>
    </row>
    <row r="724" spans="1:11" ht="90.75" thickBot="1">
      <c r="A724" s="96" t="s">
        <v>1176</v>
      </c>
      <c r="B724" s="120" t="s">
        <v>2249</v>
      </c>
      <c r="C724" s="124"/>
      <c r="D724" s="123" t="s">
        <v>10</v>
      </c>
      <c r="E724" s="118" t="s">
        <v>2156</v>
      </c>
      <c r="F724" s="131">
        <v>969.53</v>
      </c>
      <c r="G724" s="123" t="s">
        <v>11</v>
      </c>
      <c r="H724" s="120" t="s">
        <v>38</v>
      </c>
      <c r="I724" s="118" t="s">
        <v>2241</v>
      </c>
      <c r="J724" s="131">
        <v>969.53</v>
      </c>
      <c r="K724" s="186"/>
    </row>
    <row r="725" spans="1:11" ht="90.75" thickBot="1">
      <c r="A725" s="96" t="s">
        <v>1177</v>
      </c>
      <c r="B725" s="120" t="s">
        <v>2250</v>
      </c>
      <c r="C725" s="124"/>
      <c r="D725" s="123" t="s">
        <v>10</v>
      </c>
      <c r="E725" s="118" t="s">
        <v>2156</v>
      </c>
      <c r="F725" s="131">
        <v>24.89</v>
      </c>
      <c r="G725" s="123" t="s">
        <v>11</v>
      </c>
      <c r="H725" s="120" t="s">
        <v>2251</v>
      </c>
      <c r="I725" s="118" t="s">
        <v>2241</v>
      </c>
      <c r="J725" s="131">
        <v>24.89</v>
      </c>
      <c r="K725" s="186"/>
    </row>
    <row r="726" spans="1:11" ht="105.75" thickBot="1">
      <c r="A726" s="96" t="s">
        <v>1178</v>
      </c>
      <c r="B726" s="120" t="s">
        <v>2253</v>
      </c>
      <c r="C726" s="124"/>
      <c r="D726" s="123" t="s">
        <v>10</v>
      </c>
      <c r="E726" s="118" t="s">
        <v>2170</v>
      </c>
      <c r="F726" s="131">
        <v>44955.23</v>
      </c>
      <c r="G726" s="123" t="s">
        <v>11</v>
      </c>
      <c r="H726" s="120" t="s">
        <v>14</v>
      </c>
      <c r="I726" s="118" t="s">
        <v>2252</v>
      </c>
      <c r="J726" s="128">
        <v>16732.62</v>
      </c>
      <c r="K726" s="186"/>
    </row>
    <row r="727" spans="1:11" ht="105.75" thickBot="1">
      <c r="A727" s="96" t="s">
        <v>1179</v>
      </c>
      <c r="B727" s="120" t="s">
        <v>2254</v>
      </c>
      <c r="C727" s="124"/>
      <c r="D727" s="123" t="s">
        <v>10</v>
      </c>
      <c r="E727" s="118" t="s">
        <v>2170</v>
      </c>
      <c r="F727" s="131">
        <v>1678.01</v>
      </c>
      <c r="G727" s="123" t="s">
        <v>11</v>
      </c>
      <c r="H727" s="120" t="s">
        <v>14</v>
      </c>
      <c r="I727" s="118" t="s">
        <v>2252</v>
      </c>
      <c r="J727" s="131">
        <v>1678.01</v>
      </c>
      <c r="K727" s="186"/>
    </row>
    <row r="728" spans="1:11" ht="120.75" thickBot="1">
      <c r="A728" s="96" t="s">
        <v>1180</v>
      </c>
      <c r="B728" s="120" t="s">
        <v>2255</v>
      </c>
      <c r="C728" s="124"/>
      <c r="D728" s="123" t="s">
        <v>10</v>
      </c>
      <c r="E728" s="118" t="s">
        <v>2170</v>
      </c>
      <c r="F728" s="131">
        <v>181417.69</v>
      </c>
      <c r="G728" s="123" t="s">
        <v>11</v>
      </c>
      <c r="H728" s="120" t="s">
        <v>14</v>
      </c>
      <c r="I728" s="118" t="s">
        <v>2252</v>
      </c>
      <c r="J728" s="131">
        <v>181417.69</v>
      </c>
      <c r="K728" s="186"/>
    </row>
    <row r="729" spans="1:11" ht="90.75" thickBot="1">
      <c r="A729" s="96" t="s">
        <v>1181</v>
      </c>
      <c r="B729" s="120" t="s">
        <v>2256</v>
      </c>
      <c r="C729" s="124"/>
      <c r="D729" s="123" t="s">
        <v>10</v>
      </c>
      <c r="E729" s="118" t="s">
        <v>2170</v>
      </c>
      <c r="F729" s="131">
        <v>2823.03</v>
      </c>
      <c r="G729" s="123" t="s">
        <v>11</v>
      </c>
      <c r="H729" s="120" t="s">
        <v>14</v>
      </c>
      <c r="I729" s="118" t="s">
        <v>2252</v>
      </c>
      <c r="J729" s="128">
        <v>2722.97</v>
      </c>
      <c r="K729" s="186"/>
    </row>
    <row r="730" spans="1:11" ht="120.75" thickBot="1">
      <c r="A730" s="96" t="s">
        <v>1182</v>
      </c>
      <c r="B730" s="120" t="s">
        <v>2257</v>
      </c>
      <c r="C730" s="124"/>
      <c r="D730" s="123" t="s">
        <v>10</v>
      </c>
      <c r="E730" s="118" t="s">
        <v>2170</v>
      </c>
      <c r="F730" s="131">
        <v>145233.57</v>
      </c>
      <c r="G730" s="123" t="s">
        <v>11</v>
      </c>
      <c r="H730" s="120" t="s">
        <v>14</v>
      </c>
      <c r="I730" s="118" t="s">
        <v>2252</v>
      </c>
      <c r="J730" s="128">
        <v>129071.18</v>
      </c>
      <c r="K730" s="186"/>
    </row>
    <row r="731" spans="1:11" ht="105.75" thickBot="1">
      <c r="A731" s="96" t="s">
        <v>1183</v>
      </c>
      <c r="B731" s="120" t="s">
        <v>2258</v>
      </c>
      <c r="C731" s="124"/>
      <c r="D731" s="123" t="s">
        <v>10</v>
      </c>
      <c r="E731" s="118" t="s">
        <v>2170</v>
      </c>
      <c r="F731" s="131">
        <v>2990.24</v>
      </c>
      <c r="G731" s="123" t="s">
        <v>11</v>
      </c>
      <c r="H731" s="120" t="s">
        <v>14</v>
      </c>
      <c r="I731" s="118" t="s">
        <v>2252</v>
      </c>
      <c r="J731" s="128">
        <v>1708.52</v>
      </c>
      <c r="K731" s="186"/>
    </row>
    <row r="732" spans="1:11" ht="120.75" thickBot="1">
      <c r="A732" s="96" t="s">
        <v>1184</v>
      </c>
      <c r="B732" s="120" t="s">
        <v>2260</v>
      </c>
      <c r="C732" s="124"/>
      <c r="D732" s="123" t="s">
        <v>10</v>
      </c>
      <c r="E732" s="118" t="s">
        <v>2170</v>
      </c>
      <c r="F732" s="131">
        <v>8751.2900000000009</v>
      </c>
      <c r="G732" s="123" t="s">
        <v>11</v>
      </c>
      <c r="H732" s="120" t="s">
        <v>14</v>
      </c>
      <c r="I732" s="118" t="s">
        <v>2252</v>
      </c>
      <c r="J732" s="131">
        <v>8751.2900000000009</v>
      </c>
      <c r="K732" s="186"/>
    </row>
    <row r="733" spans="1:11" ht="105.75" thickBot="1">
      <c r="A733" s="96" t="s">
        <v>1185</v>
      </c>
      <c r="B733" s="120" t="s">
        <v>2259</v>
      </c>
      <c r="C733" s="124"/>
      <c r="D733" s="123" t="s">
        <v>10</v>
      </c>
      <c r="E733" s="118" t="s">
        <v>2170</v>
      </c>
      <c r="F733" s="131">
        <v>1549.82</v>
      </c>
      <c r="G733" s="123" t="s">
        <v>11</v>
      </c>
      <c r="H733" s="120" t="s">
        <v>14</v>
      </c>
      <c r="I733" s="118" t="s">
        <v>2252</v>
      </c>
      <c r="J733" s="131">
        <v>1549.82</v>
      </c>
      <c r="K733" s="186"/>
    </row>
    <row r="734" spans="1:11" ht="105.75" thickBot="1">
      <c r="A734" s="96" t="s">
        <v>1186</v>
      </c>
      <c r="B734" s="120" t="s">
        <v>2261</v>
      </c>
      <c r="C734" s="124"/>
      <c r="D734" s="123" t="s">
        <v>10</v>
      </c>
      <c r="E734" s="118" t="s">
        <v>2170</v>
      </c>
      <c r="F734" s="131">
        <v>2335.87</v>
      </c>
      <c r="G734" s="123" t="s">
        <v>11</v>
      </c>
      <c r="H734" s="120" t="s">
        <v>14</v>
      </c>
      <c r="I734" s="118" t="s">
        <v>2252</v>
      </c>
      <c r="J734" s="131">
        <v>2335.87</v>
      </c>
      <c r="K734" s="186"/>
    </row>
    <row r="735" spans="1:11" ht="105.75" thickBot="1">
      <c r="A735" s="96" t="s">
        <v>1187</v>
      </c>
      <c r="B735" s="120" t="s">
        <v>2262</v>
      </c>
      <c r="C735" s="124"/>
      <c r="D735" s="123" t="s">
        <v>10</v>
      </c>
      <c r="E735" s="118" t="s">
        <v>2170</v>
      </c>
      <c r="F735" s="131">
        <v>6073.86</v>
      </c>
      <c r="G735" s="123" t="s">
        <v>11</v>
      </c>
      <c r="H735" s="120" t="s">
        <v>14</v>
      </c>
      <c r="I735" s="118" t="s">
        <v>2252</v>
      </c>
      <c r="J735" s="128">
        <v>708.54</v>
      </c>
      <c r="K735" s="186"/>
    </row>
    <row r="736" spans="1:11" ht="90.75" thickBot="1">
      <c r="A736" s="96" t="s">
        <v>1188</v>
      </c>
      <c r="B736" s="120" t="s">
        <v>2263</v>
      </c>
      <c r="C736" s="124"/>
      <c r="D736" s="123" t="s">
        <v>10</v>
      </c>
      <c r="E736" s="118" t="s">
        <v>2170</v>
      </c>
      <c r="F736" s="131">
        <v>13523.12</v>
      </c>
      <c r="G736" s="123" t="s">
        <v>11</v>
      </c>
      <c r="H736" s="120" t="s">
        <v>14</v>
      </c>
      <c r="I736" s="118" t="s">
        <v>2252</v>
      </c>
      <c r="J736" s="128">
        <v>12741.67</v>
      </c>
      <c r="K736" s="186"/>
    </row>
    <row r="737" spans="1:11" ht="75.75" thickBot="1">
      <c r="A737" s="96" t="s">
        <v>1189</v>
      </c>
      <c r="B737" s="120" t="s">
        <v>2266</v>
      </c>
      <c r="C737" s="124"/>
      <c r="D737" s="123" t="s">
        <v>10</v>
      </c>
      <c r="E737" s="118" t="s">
        <v>2117</v>
      </c>
      <c r="F737" s="131">
        <v>29837.85</v>
      </c>
      <c r="G737" s="123" t="s">
        <v>11</v>
      </c>
      <c r="H737" s="120" t="s">
        <v>2264</v>
      </c>
      <c r="I737" s="118" t="s">
        <v>2265</v>
      </c>
      <c r="J737" s="131">
        <v>29837.85</v>
      </c>
      <c r="K737" s="186"/>
    </row>
    <row r="738" spans="1:11" ht="75.75" thickBot="1">
      <c r="A738" s="96" t="s">
        <v>1190</v>
      </c>
      <c r="B738" s="120" t="s">
        <v>2267</v>
      </c>
      <c r="C738" s="124"/>
      <c r="D738" s="123" t="s">
        <v>10</v>
      </c>
      <c r="E738" s="118" t="s">
        <v>2117</v>
      </c>
      <c r="F738" s="131">
        <v>7218.44</v>
      </c>
      <c r="G738" s="123" t="s">
        <v>11</v>
      </c>
      <c r="H738" s="120" t="s">
        <v>2264</v>
      </c>
      <c r="I738" s="118" t="s">
        <v>2265</v>
      </c>
      <c r="J738" s="131">
        <v>7218.44</v>
      </c>
      <c r="K738" s="186"/>
    </row>
    <row r="739" spans="1:11" ht="75.75" thickBot="1">
      <c r="A739" s="96" t="s">
        <v>1191</v>
      </c>
      <c r="B739" s="120" t="s">
        <v>2268</v>
      </c>
      <c r="C739" s="124"/>
      <c r="D739" s="123" t="s">
        <v>10</v>
      </c>
      <c r="E739" s="118" t="s">
        <v>2117</v>
      </c>
      <c r="F739" s="131">
        <v>30936.15</v>
      </c>
      <c r="G739" s="123" t="s">
        <v>11</v>
      </c>
      <c r="H739" s="120" t="s">
        <v>2264</v>
      </c>
      <c r="I739" s="118" t="s">
        <v>2265</v>
      </c>
      <c r="J739" s="131">
        <v>30936.15</v>
      </c>
      <c r="K739" s="186"/>
    </row>
    <row r="740" spans="1:11" ht="90.75" thickBot="1">
      <c r="A740" s="96" t="s">
        <v>1192</v>
      </c>
      <c r="B740" s="120" t="s">
        <v>2269</v>
      </c>
      <c r="C740" s="124"/>
      <c r="D740" s="123" t="s">
        <v>10</v>
      </c>
      <c r="E740" s="118" t="s">
        <v>2117</v>
      </c>
      <c r="F740" s="131">
        <v>25697.7</v>
      </c>
      <c r="G740" s="123" t="s">
        <v>11</v>
      </c>
      <c r="H740" s="120" t="s">
        <v>2264</v>
      </c>
      <c r="I740" s="118" t="s">
        <v>2265</v>
      </c>
      <c r="J740" s="131">
        <v>25697.7</v>
      </c>
      <c r="K740" s="186"/>
    </row>
    <row r="741" spans="1:11" ht="90.75" thickBot="1">
      <c r="A741" s="96" t="s">
        <v>1193</v>
      </c>
      <c r="B741" s="120" t="s">
        <v>2270</v>
      </c>
      <c r="C741" s="124"/>
      <c r="D741" s="123" t="s">
        <v>10</v>
      </c>
      <c r="E741" s="118" t="s">
        <v>2180</v>
      </c>
      <c r="F741" s="131">
        <v>173.04</v>
      </c>
      <c r="G741" s="123" t="s">
        <v>11</v>
      </c>
      <c r="H741" s="120" t="s">
        <v>538</v>
      </c>
      <c r="I741" s="118" t="s">
        <v>2222</v>
      </c>
      <c r="J741" s="128">
        <v>46.56</v>
      </c>
      <c r="K741" s="186"/>
    </row>
    <row r="742" spans="1:11" ht="75.75" thickBot="1">
      <c r="A742" s="96" t="s">
        <v>1194</v>
      </c>
      <c r="B742" s="120" t="s">
        <v>2271</v>
      </c>
      <c r="C742" s="124"/>
      <c r="D742" s="123" t="s">
        <v>10</v>
      </c>
      <c r="E742" s="118" t="s">
        <v>2180</v>
      </c>
      <c r="F742" s="131">
        <v>18.899999999999999</v>
      </c>
      <c r="G742" s="123" t="s">
        <v>11</v>
      </c>
      <c r="H742" s="120" t="s">
        <v>538</v>
      </c>
      <c r="I742" s="118" t="s">
        <v>2222</v>
      </c>
      <c r="J742" s="128">
        <f t="shared" si="0"/>
        <v>0</v>
      </c>
      <c r="K742" s="186"/>
    </row>
    <row r="743" spans="1:11" ht="90.75" thickBot="1">
      <c r="A743" s="96" t="s">
        <v>1195</v>
      </c>
      <c r="B743" s="120" t="s">
        <v>2272</v>
      </c>
      <c r="C743" s="124"/>
      <c r="D743" s="123" t="s">
        <v>10</v>
      </c>
      <c r="E743" s="118" t="s">
        <v>2180</v>
      </c>
      <c r="F743" s="131">
        <v>784.89</v>
      </c>
      <c r="G743" s="123" t="s">
        <v>11</v>
      </c>
      <c r="H743" s="120" t="s">
        <v>538</v>
      </c>
      <c r="I743" s="118" t="s">
        <v>2222</v>
      </c>
      <c r="J743" s="128">
        <v>116.48</v>
      </c>
      <c r="K743" s="186"/>
    </row>
    <row r="744" spans="1:11" ht="90.75" thickBot="1">
      <c r="A744" s="96" t="s">
        <v>1196</v>
      </c>
      <c r="B744" s="120" t="s">
        <v>2273</v>
      </c>
      <c r="C744" s="124"/>
      <c r="D744" s="123" t="s">
        <v>10</v>
      </c>
      <c r="E744" s="118" t="s">
        <v>2180</v>
      </c>
      <c r="F744" s="131">
        <v>2537.4299999999998</v>
      </c>
      <c r="G744" s="123" t="s">
        <v>11</v>
      </c>
      <c r="H744" s="120" t="s">
        <v>538</v>
      </c>
      <c r="I744" s="118" t="s">
        <v>2222</v>
      </c>
      <c r="J744" s="131">
        <v>2537.4299999999998</v>
      </c>
      <c r="K744" s="186"/>
    </row>
    <row r="745" spans="1:11" ht="90.75" thickBot="1">
      <c r="A745" s="96" t="s">
        <v>1197</v>
      </c>
      <c r="B745" s="120" t="s">
        <v>2274</v>
      </c>
      <c r="C745" s="124"/>
      <c r="D745" s="123" t="s">
        <v>10</v>
      </c>
      <c r="E745" s="118" t="s">
        <v>2180</v>
      </c>
      <c r="F745" s="131">
        <v>23270.720000000001</v>
      </c>
      <c r="G745" s="123" t="s">
        <v>11</v>
      </c>
      <c r="H745" s="120" t="s">
        <v>538</v>
      </c>
      <c r="I745" s="118" t="s">
        <v>2222</v>
      </c>
      <c r="J745" s="131">
        <v>23270.720000000001</v>
      </c>
      <c r="K745" s="186"/>
    </row>
    <row r="746" spans="1:11" ht="90.75" thickBot="1">
      <c r="A746" s="96" t="s">
        <v>1198</v>
      </c>
      <c r="B746" s="120" t="s">
        <v>2275</v>
      </c>
      <c r="C746" s="124"/>
      <c r="D746" s="123" t="s">
        <v>10</v>
      </c>
      <c r="E746" s="118" t="s">
        <v>2180</v>
      </c>
      <c r="F746" s="131">
        <v>321.25</v>
      </c>
      <c r="G746" s="123" t="s">
        <v>11</v>
      </c>
      <c r="H746" s="120" t="s">
        <v>538</v>
      </c>
      <c r="I746" s="118" t="s">
        <v>2222</v>
      </c>
      <c r="J746" s="128">
        <f t="shared" ref="J746:J806" si="1">K746*7.5345</f>
        <v>0</v>
      </c>
      <c r="K746" s="186"/>
    </row>
    <row r="747" spans="1:11" ht="90.75" thickBot="1">
      <c r="A747" s="96" t="s">
        <v>1199</v>
      </c>
      <c r="B747" s="120" t="s">
        <v>2276</v>
      </c>
      <c r="C747" s="124"/>
      <c r="D747" s="123" t="s">
        <v>10</v>
      </c>
      <c r="E747" s="118" t="s">
        <v>2180</v>
      </c>
      <c r="F747" s="131">
        <v>238.35</v>
      </c>
      <c r="G747" s="123" t="s">
        <v>11</v>
      </c>
      <c r="H747" s="120" t="s">
        <v>538</v>
      </c>
      <c r="I747" s="118" t="s">
        <v>2222</v>
      </c>
      <c r="J747" s="128">
        <v>82.43</v>
      </c>
      <c r="K747" s="186"/>
    </row>
    <row r="748" spans="1:11" ht="90.75" thickBot="1">
      <c r="A748" s="96" t="s">
        <v>1200</v>
      </c>
      <c r="B748" s="120" t="s">
        <v>2277</v>
      </c>
      <c r="C748" s="124"/>
      <c r="D748" s="123" t="s">
        <v>10</v>
      </c>
      <c r="E748" s="118" t="s">
        <v>2180</v>
      </c>
      <c r="F748" s="131">
        <v>1978.54</v>
      </c>
      <c r="G748" s="123" t="s">
        <v>11</v>
      </c>
      <c r="H748" s="120" t="s">
        <v>538</v>
      </c>
      <c r="I748" s="118" t="s">
        <v>2222</v>
      </c>
      <c r="J748" s="128">
        <v>194.09</v>
      </c>
      <c r="K748" s="186"/>
    </row>
    <row r="749" spans="1:11" ht="90.75" thickBot="1">
      <c r="A749" s="96" t="s">
        <v>1201</v>
      </c>
      <c r="B749" s="120" t="s">
        <v>2278</v>
      </c>
      <c r="C749" s="124"/>
      <c r="D749" s="123" t="s">
        <v>10</v>
      </c>
      <c r="E749" s="118" t="s">
        <v>2180</v>
      </c>
      <c r="F749" s="131">
        <v>472.96</v>
      </c>
      <c r="G749" s="123" t="s">
        <v>11</v>
      </c>
      <c r="H749" s="120" t="s">
        <v>538</v>
      </c>
      <c r="I749" s="118" t="s">
        <v>2222</v>
      </c>
      <c r="J749" s="128">
        <v>143.91</v>
      </c>
      <c r="K749" s="186"/>
    </row>
    <row r="750" spans="1:11" ht="105.75" thickBot="1">
      <c r="A750" s="96" t="s">
        <v>1202</v>
      </c>
      <c r="B750" s="120" t="s">
        <v>2279</v>
      </c>
      <c r="C750" s="124"/>
      <c r="D750" s="123" t="s">
        <v>10</v>
      </c>
      <c r="E750" s="118" t="s">
        <v>2180</v>
      </c>
      <c r="F750" s="131">
        <v>1269.3800000000001</v>
      </c>
      <c r="G750" s="123" t="s">
        <v>11</v>
      </c>
      <c r="H750" s="120" t="s">
        <v>538</v>
      </c>
      <c r="I750" s="118" t="s">
        <v>2222</v>
      </c>
      <c r="J750" s="128">
        <v>314.19</v>
      </c>
      <c r="K750" s="186"/>
    </row>
    <row r="751" spans="1:11" ht="90.75" thickBot="1">
      <c r="A751" s="96" t="s">
        <v>1203</v>
      </c>
      <c r="B751" s="120" t="s">
        <v>2280</v>
      </c>
      <c r="C751" s="124"/>
      <c r="D751" s="123" t="s">
        <v>10</v>
      </c>
      <c r="E751" s="118" t="s">
        <v>2180</v>
      </c>
      <c r="F751" s="131">
        <v>10770.29</v>
      </c>
      <c r="G751" s="123" t="s">
        <v>11</v>
      </c>
      <c r="H751" s="120" t="s">
        <v>538</v>
      </c>
      <c r="I751" s="118" t="s">
        <v>2222</v>
      </c>
      <c r="J751" s="128">
        <v>9324.02</v>
      </c>
      <c r="K751" s="186"/>
    </row>
    <row r="752" spans="1:11" ht="90.75" thickBot="1">
      <c r="A752" s="96" t="s">
        <v>1204</v>
      </c>
      <c r="B752" s="120" t="s">
        <v>2282</v>
      </c>
      <c r="C752" s="124"/>
      <c r="D752" s="123" t="s">
        <v>10</v>
      </c>
      <c r="E752" s="118" t="s">
        <v>2170</v>
      </c>
      <c r="F752" s="131">
        <v>43072.05</v>
      </c>
      <c r="G752" s="123" t="s">
        <v>11</v>
      </c>
      <c r="H752" s="120" t="s">
        <v>2281</v>
      </c>
      <c r="I752" s="118" t="s">
        <v>2252</v>
      </c>
      <c r="J752" s="128">
        <v>24518.92</v>
      </c>
      <c r="K752" s="186"/>
    </row>
    <row r="753" spans="1:11" ht="90.75" thickBot="1">
      <c r="A753" s="96" t="s">
        <v>1205</v>
      </c>
      <c r="B753" s="120" t="s">
        <v>2285</v>
      </c>
      <c r="C753" s="124"/>
      <c r="D753" s="123" t="s">
        <v>10</v>
      </c>
      <c r="E753" s="118" t="s">
        <v>2283</v>
      </c>
      <c r="F753" s="131">
        <v>134043</v>
      </c>
      <c r="G753" s="123" t="s">
        <v>11</v>
      </c>
      <c r="H753" s="120" t="s">
        <v>58</v>
      </c>
      <c r="I753" s="118" t="s">
        <v>2284</v>
      </c>
      <c r="J753" s="131">
        <v>134043</v>
      </c>
      <c r="K753" s="186"/>
    </row>
    <row r="754" spans="1:11" ht="105.75" thickBot="1">
      <c r="A754" s="96" t="s">
        <v>1206</v>
      </c>
      <c r="B754" s="120" t="s">
        <v>2286</v>
      </c>
      <c r="C754" s="124"/>
      <c r="D754" s="123" t="s">
        <v>10</v>
      </c>
      <c r="E754" s="118" t="s">
        <v>2283</v>
      </c>
      <c r="F754" s="131">
        <v>7545.11</v>
      </c>
      <c r="G754" s="123" t="s">
        <v>11</v>
      </c>
      <c r="H754" s="120" t="s">
        <v>58</v>
      </c>
      <c r="I754" s="118" t="s">
        <v>2284</v>
      </c>
      <c r="J754" s="131">
        <v>7545.11</v>
      </c>
      <c r="K754" s="186"/>
    </row>
    <row r="755" spans="1:11" ht="135.75" thickBot="1">
      <c r="A755" s="96" t="s">
        <v>1207</v>
      </c>
      <c r="B755" s="120" t="s">
        <v>2287</v>
      </c>
      <c r="C755" s="124"/>
      <c r="D755" s="123" t="s">
        <v>10</v>
      </c>
      <c r="E755" s="118" t="s">
        <v>2283</v>
      </c>
      <c r="F755" s="131">
        <v>614910.26</v>
      </c>
      <c r="G755" s="123" t="s">
        <v>11</v>
      </c>
      <c r="H755" s="120" t="s">
        <v>58</v>
      </c>
      <c r="I755" s="118" t="s">
        <v>2284</v>
      </c>
      <c r="J755" s="131">
        <v>614910.26</v>
      </c>
      <c r="K755" s="186"/>
    </row>
    <row r="756" spans="1:11" ht="120.75" thickBot="1">
      <c r="A756" s="96" t="s">
        <v>1208</v>
      </c>
      <c r="B756" s="120" t="s">
        <v>2288</v>
      </c>
      <c r="C756" s="124"/>
      <c r="D756" s="123" t="s">
        <v>10</v>
      </c>
      <c r="E756" s="118" t="s">
        <v>2283</v>
      </c>
      <c r="F756" s="131">
        <v>262391.3</v>
      </c>
      <c r="G756" s="123" t="s">
        <v>11</v>
      </c>
      <c r="H756" s="120" t="s">
        <v>58</v>
      </c>
      <c r="I756" s="118" t="s">
        <v>2284</v>
      </c>
      <c r="J756" s="131">
        <v>262391.3</v>
      </c>
      <c r="K756" s="186"/>
    </row>
    <row r="757" spans="1:11" ht="120.75" thickBot="1">
      <c r="A757" s="96" t="s">
        <v>1209</v>
      </c>
      <c r="B757" s="120" t="s">
        <v>2289</v>
      </c>
      <c r="C757" s="124"/>
      <c r="D757" s="123" t="s">
        <v>10</v>
      </c>
      <c r="E757" s="118" t="s">
        <v>2283</v>
      </c>
      <c r="F757" s="131">
        <v>297229.93</v>
      </c>
      <c r="G757" s="123" t="s">
        <v>11</v>
      </c>
      <c r="H757" s="120" t="s">
        <v>58</v>
      </c>
      <c r="I757" s="118" t="s">
        <v>2284</v>
      </c>
      <c r="J757" s="131">
        <v>297229.93</v>
      </c>
      <c r="K757" s="186"/>
    </row>
    <row r="758" spans="1:11" ht="105.75" thickBot="1">
      <c r="A758" s="96" t="s">
        <v>1210</v>
      </c>
      <c r="B758" s="120" t="s">
        <v>2290</v>
      </c>
      <c r="C758" s="124"/>
      <c r="D758" s="123" t="s">
        <v>10</v>
      </c>
      <c r="E758" s="118" t="s">
        <v>2283</v>
      </c>
      <c r="F758" s="131">
        <v>377653.96</v>
      </c>
      <c r="G758" s="123" t="s">
        <v>11</v>
      </c>
      <c r="H758" s="120" t="s">
        <v>58</v>
      </c>
      <c r="I758" s="118" t="s">
        <v>2284</v>
      </c>
      <c r="J758" s="131">
        <v>377653.96</v>
      </c>
      <c r="K758" s="186"/>
    </row>
    <row r="759" spans="1:11" ht="105.75" thickBot="1">
      <c r="A759" s="96" t="s">
        <v>1211</v>
      </c>
      <c r="B759" s="120" t="s">
        <v>2291</v>
      </c>
      <c r="C759" s="124"/>
      <c r="D759" s="123" t="s">
        <v>10</v>
      </c>
      <c r="E759" s="118" t="s">
        <v>2283</v>
      </c>
      <c r="F759" s="131">
        <v>2490.2399999999998</v>
      </c>
      <c r="G759" s="123" t="s">
        <v>11</v>
      </c>
      <c r="H759" s="120" t="s">
        <v>58</v>
      </c>
      <c r="I759" s="118" t="s">
        <v>2284</v>
      </c>
      <c r="J759" s="131">
        <v>2490.2399999999998</v>
      </c>
      <c r="K759" s="186"/>
    </row>
    <row r="760" spans="1:11" ht="105.75" thickBot="1">
      <c r="A760" s="96" t="s">
        <v>1212</v>
      </c>
      <c r="B760" s="120" t="s">
        <v>2292</v>
      </c>
      <c r="C760" s="124"/>
      <c r="D760" s="123" t="s">
        <v>10</v>
      </c>
      <c r="E760" s="118" t="s">
        <v>2283</v>
      </c>
      <c r="F760" s="131">
        <v>10432.65</v>
      </c>
      <c r="G760" s="123" t="s">
        <v>11</v>
      </c>
      <c r="H760" s="120" t="s">
        <v>58</v>
      </c>
      <c r="I760" s="118" t="s">
        <v>2284</v>
      </c>
      <c r="J760" s="131">
        <v>10432.65</v>
      </c>
      <c r="K760" s="186"/>
    </row>
    <row r="761" spans="1:11" ht="90.75" thickBot="1">
      <c r="A761" s="96" t="s">
        <v>1213</v>
      </c>
      <c r="B761" s="120" t="s">
        <v>2293</v>
      </c>
      <c r="C761" s="124"/>
      <c r="D761" s="123" t="s">
        <v>10</v>
      </c>
      <c r="E761" s="118" t="s">
        <v>2283</v>
      </c>
      <c r="F761" s="131">
        <v>2094.1</v>
      </c>
      <c r="G761" s="123" t="s">
        <v>11</v>
      </c>
      <c r="H761" s="120" t="s">
        <v>58</v>
      </c>
      <c r="I761" s="118" t="s">
        <v>2284</v>
      </c>
      <c r="J761" s="131">
        <v>2094.1</v>
      </c>
      <c r="K761" s="186"/>
    </row>
    <row r="762" spans="1:11" ht="95.25" customHeight="1" thickBot="1">
      <c r="A762" s="96" t="s">
        <v>1214</v>
      </c>
      <c r="B762" s="120" t="s">
        <v>2294</v>
      </c>
      <c r="C762" s="124"/>
      <c r="D762" s="123" t="s">
        <v>10</v>
      </c>
      <c r="E762" s="118" t="s">
        <v>2283</v>
      </c>
      <c r="F762" s="131">
        <v>11908.74</v>
      </c>
      <c r="G762" s="123" t="s">
        <v>11</v>
      </c>
      <c r="H762" s="120" t="s">
        <v>58</v>
      </c>
      <c r="I762" s="118" t="s">
        <v>2284</v>
      </c>
      <c r="J762" s="128">
        <v>4637.6400000000003</v>
      </c>
      <c r="K762" s="186"/>
    </row>
    <row r="763" spans="1:11" ht="75.75" thickBot="1">
      <c r="A763" s="96" t="s">
        <v>1215</v>
      </c>
      <c r="B763" s="120" t="s">
        <v>2295</v>
      </c>
      <c r="C763" s="124"/>
      <c r="D763" s="123" t="s">
        <v>10</v>
      </c>
      <c r="E763" s="118" t="s">
        <v>835</v>
      </c>
      <c r="F763" s="131">
        <v>2156892.66</v>
      </c>
      <c r="G763" s="123" t="s">
        <v>11</v>
      </c>
      <c r="H763" s="120" t="s">
        <v>38</v>
      </c>
      <c r="I763" s="118" t="s">
        <v>2296</v>
      </c>
      <c r="J763" s="131">
        <v>2156892.66</v>
      </c>
      <c r="K763" s="186"/>
    </row>
    <row r="764" spans="1:11" ht="150.75" thickBot="1">
      <c r="A764" s="96" t="s">
        <v>1216</v>
      </c>
      <c r="B764" s="120" t="s">
        <v>2297</v>
      </c>
      <c r="C764" s="124"/>
      <c r="D764" s="123" t="s">
        <v>10</v>
      </c>
      <c r="E764" s="118" t="s">
        <v>2180</v>
      </c>
      <c r="F764" s="131">
        <v>5168140.43</v>
      </c>
      <c r="G764" s="123" t="s">
        <v>11</v>
      </c>
      <c r="H764" s="120" t="s">
        <v>14</v>
      </c>
      <c r="I764" s="118" t="s">
        <v>2222</v>
      </c>
      <c r="J764" s="131">
        <v>5168140.43</v>
      </c>
      <c r="K764" s="186"/>
    </row>
    <row r="765" spans="1:11" ht="75.75" thickBot="1">
      <c r="A765" s="96" t="s">
        <v>1217</v>
      </c>
      <c r="B765" s="120" t="s">
        <v>2298</v>
      </c>
      <c r="C765" s="124"/>
      <c r="D765" s="123" t="s">
        <v>10</v>
      </c>
      <c r="E765" s="118" t="s">
        <v>2170</v>
      </c>
      <c r="F765" s="131">
        <v>78624</v>
      </c>
      <c r="G765" s="123" t="s">
        <v>11</v>
      </c>
      <c r="H765" s="120" t="s">
        <v>37</v>
      </c>
      <c r="I765" s="118" t="s">
        <v>2252</v>
      </c>
      <c r="J765" s="131">
        <v>78624</v>
      </c>
      <c r="K765" s="186"/>
    </row>
    <row r="766" spans="1:11" ht="90.75" thickBot="1">
      <c r="A766" s="96" t="s">
        <v>1218</v>
      </c>
      <c r="B766" s="120" t="s">
        <v>2299</v>
      </c>
      <c r="C766" s="124"/>
      <c r="D766" s="123" t="s">
        <v>10</v>
      </c>
      <c r="E766" s="118" t="s">
        <v>2170</v>
      </c>
      <c r="F766" s="131">
        <v>69799.070000000007</v>
      </c>
      <c r="G766" s="123" t="s">
        <v>11</v>
      </c>
      <c r="H766" s="120" t="s">
        <v>37</v>
      </c>
      <c r="I766" s="118" t="s">
        <v>2252</v>
      </c>
      <c r="J766" s="131">
        <v>69799.070000000007</v>
      </c>
      <c r="K766" s="186"/>
    </row>
    <row r="767" spans="1:11" ht="75.75" thickBot="1">
      <c r="A767" s="96" t="s">
        <v>1219</v>
      </c>
      <c r="B767" s="120" t="s">
        <v>2300</v>
      </c>
      <c r="C767" s="124"/>
      <c r="D767" s="123" t="s">
        <v>10</v>
      </c>
      <c r="E767" s="118" t="s">
        <v>2170</v>
      </c>
      <c r="F767" s="131">
        <v>2583</v>
      </c>
      <c r="G767" s="123" t="s">
        <v>11</v>
      </c>
      <c r="H767" s="120" t="s">
        <v>37</v>
      </c>
      <c r="I767" s="118" t="s">
        <v>2252</v>
      </c>
      <c r="J767" s="131">
        <v>2583</v>
      </c>
      <c r="K767" s="186"/>
    </row>
    <row r="768" spans="1:11" ht="60.75" thickBot="1">
      <c r="A768" s="96" t="s">
        <v>1220</v>
      </c>
      <c r="B768" s="120" t="s">
        <v>2301</v>
      </c>
      <c r="C768" s="124"/>
      <c r="D768" s="123" t="s">
        <v>10</v>
      </c>
      <c r="E768" s="118" t="s">
        <v>838</v>
      </c>
      <c r="F768" s="131">
        <v>740380.31</v>
      </c>
      <c r="G768" s="123" t="s">
        <v>11</v>
      </c>
      <c r="H768" s="120" t="s">
        <v>38</v>
      </c>
      <c r="I768" s="118" t="s">
        <v>2302</v>
      </c>
      <c r="J768" s="131">
        <v>740380.31</v>
      </c>
      <c r="K768" s="186"/>
    </row>
    <row r="769" spans="1:11" ht="75.75" thickBot="1">
      <c r="A769" s="96" t="s">
        <v>1221</v>
      </c>
      <c r="B769" s="120" t="s">
        <v>2303</v>
      </c>
      <c r="C769" s="124"/>
      <c r="D769" s="123" t="s">
        <v>10</v>
      </c>
      <c r="E769" s="118" t="s">
        <v>838</v>
      </c>
      <c r="F769" s="131">
        <v>137925.35999999999</v>
      </c>
      <c r="G769" s="123" t="s">
        <v>11</v>
      </c>
      <c r="H769" s="120" t="s">
        <v>538</v>
      </c>
      <c r="I769" s="118" t="s">
        <v>2302</v>
      </c>
      <c r="J769" s="128">
        <v>119197.15</v>
      </c>
      <c r="K769" s="186"/>
    </row>
    <row r="770" spans="1:11" ht="90.75" thickBot="1">
      <c r="A770" s="96" t="s">
        <v>1222</v>
      </c>
      <c r="B770" s="120" t="s">
        <v>2304</v>
      </c>
      <c r="C770" s="124"/>
      <c r="D770" s="123" t="s">
        <v>10</v>
      </c>
      <c r="E770" s="118" t="s">
        <v>2173</v>
      </c>
      <c r="F770" s="131">
        <v>4042679.15</v>
      </c>
      <c r="G770" s="123" t="s">
        <v>11</v>
      </c>
      <c r="H770" s="120" t="s">
        <v>92</v>
      </c>
      <c r="I770" s="118" t="s">
        <v>2305</v>
      </c>
      <c r="J770" s="131">
        <v>4042679.15</v>
      </c>
      <c r="K770" s="186"/>
    </row>
    <row r="771" spans="1:11" ht="75.75" thickBot="1">
      <c r="A771" s="96" t="s">
        <v>1223</v>
      </c>
      <c r="B771" s="120" t="s">
        <v>2306</v>
      </c>
      <c r="C771" s="124"/>
      <c r="D771" s="123" t="s">
        <v>10</v>
      </c>
      <c r="E771" s="118" t="s">
        <v>2307</v>
      </c>
      <c r="F771" s="131">
        <v>1134474.08</v>
      </c>
      <c r="G771" s="123" t="s">
        <v>11</v>
      </c>
      <c r="H771" s="120" t="s">
        <v>58</v>
      </c>
      <c r="I771" s="118" t="s">
        <v>2308</v>
      </c>
      <c r="J771" s="128">
        <v>719102.7</v>
      </c>
      <c r="K771" s="186"/>
    </row>
    <row r="772" spans="1:11" ht="60.75" thickBot="1">
      <c r="A772" s="96" t="s">
        <v>1224</v>
      </c>
      <c r="B772" s="120" t="s">
        <v>2309</v>
      </c>
      <c r="C772" s="124"/>
      <c r="D772" s="123" t="s">
        <v>10</v>
      </c>
      <c r="E772" s="118" t="s">
        <v>2310</v>
      </c>
      <c r="F772" s="131">
        <v>214800.96</v>
      </c>
      <c r="G772" s="123" t="s">
        <v>11</v>
      </c>
      <c r="H772" s="120" t="s">
        <v>14</v>
      </c>
      <c r="I772" s="118" t="s">
        <v>922</v>
      </c>
      <c r="J772" s="128">
        <f t="shared" si="1"/>
        <v>0</v>
      </c>
      <c r="K772" s="186"/>
    </row>
    <row r="773" spans="1:11" ht="45.75" thickBot="1">
      <c r="A773" s="96" t="s">
        <v>1225</v>
      </c>
      <c r="B773" s="120" t="s">
        <v>2311</v>
      </c>
      <c r="C773" s="124" t="s">
        <v>2313</v>
      </c>
      <c r="D773" s="123" t="s">
        <v>25</v>
      </c>
      <c r="E773" s="118" t="s">
        <v>1902</v>
      </c>
      <c r="F773" s="131">
        <v>68558.75</v>
      </c>
      <c r="G773" s="123" t="s">
        <v>39</v>
      </c>
      <c r="H773" s="120" t="s">
        <v>2312</v>
      </c>
      <c r="I773" s="118" t="s">
        <v>2005</v>
      </c>
      <c r="J773" s="131">
        <v>68558.75</v>
      </c>
      <c r="K773" s="186"/>
    </row>
    <row r="774" spans="1:11" ht="75.75" thickBot="1">
      <c r="A774" s="96" t="s">
        <v>1226</v>
      </c>
      <c r="B774" s="120" t="s">
        <v>2314</v>
      </c>
      <c r="C774" s="124" t="s">
        <v>2315</v>
      </c>
      <c r="D774" s="123" t="s">
        <v>25</v>
      </c>
      <c r="E774" s="118" t="s">
        <v>810</v>
      </c>
      <c r="F774" s="131">
        <v>94287.5</v>
      </c>
      <c r="G774" s="123" t="s">
        <v>11</v>
      </c>
      <c r="H774" s="120" t="s">
        <v>2316</v>
      </c>
      <c r="I774" s="118" t="s">
        <v>2181</v>
      </c>
      <c r="J774" s="131">
        <v>94287.5</v>
      </c>
      <c r="K774" s="186"/>
    </row>
    <row r="775" spans="1:11" ht="90.75" thickBot="1">
      <c r="A775" s="96" t="s">
        <v>1227</v>
      </c>
      <c r="B775" s="120" t="s">
        <v>2317</v>
      </c>
      <c r="C775" s="124" t="s">
        <v>2318</v>
      </c>
      <c r="D775" s="123" t="s">
        <v>25</v>
      </c>
      <c r="E775" s="118" t="s">
        <v>2205</v>
      </c>
      <c r="F775" s="131">
        <v>244947.5</v>
      </c>
      <c r="G775" s="123" t="s">
        <v>39</v>
      </c>
      <c r="H775" s="120" t="s">
        <v>42</v>
      </c>
      <c r="I775" s="118" t="s">
        <v>775</v>
      </c>
      <c r="J775" s="131">
        <v>244947.5</v>
      </c>
      <c r="K775" s="186"/>
    </row>
    <row r="776" spans="1:11" ht="60.75" thickBot="1">
      <c r="A776" s="96" t="s">
        <v>1228</v>
      </c>
      <c r="B776" s="120" t="s">
        <v>2319</v>
      </c>
      <c r="C776" s="124" t="s">
        <v>2320</v>
      </c>
      <c r="D776" s="123" t="s">
        <v>25</v>
      </c>
      <c r="E776" s="118" t="s">
        <v>772</v>
      </c>
      <c r="F776" s="131">
        <v>74750</v>
      </c>
      <c r="G776" s="123" t="s">
        <v>11</v>
      </c>
      <c r="H776" s="120" t="s">
        <v>2321</v>
      </c>
      <c r="I776" s="118" t="s">
        <v>2197</v>
      </c>
      <c r="J776" s="131">
        <v>74750</v>
      </c>
      <c r="K776" s="186"/>
    </row>
    <row r="777" spans="1:11" ht="60.75" thickBot="1">
      <c r="A777" s="96" t="s">
        <v>1229</v>
      </c>
      <c r="B777" s="120" t="s">
        <v>2322</v>
      </c>
      <c r="C777" s="124" t="s">
        <v>2323</v>
      </c>
      <c r="D777" s="123" t="s">
        <v>25</v>
      </c>
      <c r="E777" s="118" t="s">
        <v>772</v>
      </c>
      <c r="F777" s="131">
        <v>6825</v>
      </c>
      <c r="G777" s="123" t="s">
        <v>11</v>
      </c>
      <c r="H777" s="120" t="s">
        <v>37</v>
      </c>
      <c r="I777" s="118" t="s">
        <v>2197</v>
      </c>
      <c r="J777" s="128">
        <v>1659.4</v>
      </c>
      <c r="K777" s="186"/>
    </row>
    <row r="778" spans="1:11" ht="45.75" thickBot="1">
      <c r="A778" s="96" t="s">
        <v>1230</v>
      </c>
      <c r="B778" s="120" t="s">
        <v>2324</v>
      </c>
      <c r="C778" s="124" t="s">
        <v>2325</v>
      </c>
      <c r="D778" s="123" t="s">
        <v>25</v>
      </c>
      <c r="E778" s="118" t="s">
        <v>2201</v>
      </c>
      <c r="F778" s="131">
        <v>23307</v>
      </c>
      <c r="G778" s="123" t="s">
        <v>11</v>
      </c>
      <c r="H778" s="120" t="s">
        <v>14</v>
      </c>
      <c r="I778" s="118" t="s">
        <v>2326</v>
      </c>
      <c r="J778" s="128">
        <v>3945.59</v>
      </c>
      <c r="K778" s="186"/>
    </row>
    <row r="779" spans="1:11" ht="45.75" thickBot="1">
      <c r="A779" s="96" t="s">
        <v>1231</v>
      </c>
      <c r="B779" s="120" t="s">
        <v>2328</v>
      </c>
      <c r="C779" s="124" t="s">
        <v>2325</v>
      </c>
      <c r="D779" s="123" t="s">
        <v>25</v>
      </c>
      <c r="E779" s="118" t="s">
        <v>2201</v>
      </c>
      <c r="F779" s="131">
        <v>143460.5</v>
      </c>
      <c r="G779" s="123" t="s">
        <v>11</v>
      </c>
      <c r="H779" s="120" t="s">
        <v>1873</v>
      </c>
      <c r="I779" s="118" t="s">
        <v>2326</v>
      </c>
      <c r="J779" s="131">
        <v>143460.5</v>
      </c>
      <c r="K779" s="186"/>
    </row>
    <row r="780" spans="1:11" ht="45.75" thickBot="1">
      <c r="A780" s="96" t="s">
        <v>1232</v>
      </c>
      <c r="B780" s="120" t="s">
        <v>2327</v>
      </c>
      <c r="C780" s="124" t="s">
        <v>2329</v>
      </c>
      <c r="D780" s="123" t="s">
        <v>25</v>
      </c>
      <c r="E780" s="118" t="s">
        <v>823</v>
      </c>
      <c r="F780" s="131">
        <v>33185.629999999997</v>
      </c>
      <c r="G780" s="123" t="s">
        <v>11</v>
      </c>
      <c r="H780" s="120" t="s">
        <v>1873</v>
      </c>
      <c r="I780" s="118" t="s">
        <v>917</v>
      </c>
      <c r="J780" s="128">
        <v>21324.37</v>
      </c>
      <c r="K780" s="186"/>
    </row>
    <row r="781" spans="1:11" ht="45.75" thickBot="1">
      <c r="A781" s="96" t="s">
        <v>1233</v>
      </c>
      <c r="B781" s="120" t="s">
        <v>2330</v>
      </c>
      <c r="C781" s="124" t="s">
        <v>2329</v>
      </c>
      <c r="D781" s="123" t="s">
        <v>25</v>
      </c>
      <c r="E781" s="118" t="s">
        <v>2331</v>
      </c>
      <c r="F781" s="131">
        <v>38201</v>
      </c>
      <c r="G781" s="123" t="s">
        <v>11</v>
      </c>
      <c r="H781" s="120" t="s">
        <v>71</v>
      </c>
      <c r="I781" s="118" t="s">
        <v>2332</v>
      </c>
      <c r="J781" s="131">
        <v>38201</v>
      </c>
      <c r="K781" s="186"/>
    </row>
    <row r="782" spans="1:11" ht="60.75" thickBot="1">
      <c r="A782" s="96" t="s">
        <v>1234</v>
      </c>
      <c r="B782" s="120" t="s">
        <v>2333</v>
      </c>
      <c r="C782" s="124" t="s">
        <v>2323</v>
      </c>
      <c r="D782" s="123" t="s">
        <v>25</v>
      </c>
      <c r="E782" s="118" t="s">
        <v>2331</v>
      </c>
      <c r="F782" s="131">
        <v>159594.6</v>
      </c>
      <c r="G782" s="123" t="s">
        <v>11</v>
      </c>
      <c r="H782" s="120" t="s">
        <v>27</v>
      </c>
      <c r="I782" s="118" t="s">
        <v>2332</v>
      </c>
      <c r="J782" s="131">
        <v>159594.6</v>
      </c>
      <c r="K782" s="186"/>
    </row>
    <row r="783" spans="1:11" ht="45.75" thickBot="1">
      <c r="A783" s="96" t="s">
        <v>1235</v>
      </c>
      <c r="B783" s="120" t="s">
        <v>2334</v>
      </c>
      <c r="C783" s="124" t="s">
        <v>2335</v>
      </c>
      <c r="D783" s="123" t="s">
        <v>25</v>
      </c>
      <c r="E783" s="118" t="s">
        <v>2331</v>
      </c>
      <c r="F783" s="203">
        <v>87400</v>
      </c>
      <c r="G783" s="123" t="s">
        <v>11</v>
      </c>
      <c r="H783" s="120" t="s">
        <v>2336</v>
      </c>
      <c r="I783" s="118" t="s">
        <v>2332</v>
      </c>
      <c r="J783" s="131">
        <v>87400</v>
      </c>
      <c r="K783" s="186"/>
    </row>
    <row r="784" spans="1:11" ht="45.75" thickBot="1">
      <c r="A784" s="96" t="s">
        <v>2337</v>
      </c>
      <c r="B784" s="120" t="s">
        <v>2344</v>
      </c>
      <c r="C784" s="124" t="s">
        <v>2345</v>
      </c>
      <c r="D784" s="123" t="s">
        <v>25</v>
      </c>
      <c r="E784" s="118" t="s">
        <v>2331</v>
      </c>
      <c r="F784" s="131">
        <v>61792.5</v>
      </c>
      <c r="G784" s="123" t="s">
        <v>11</v>
      </c>
      <c r="H784" s="120" t="s">
        <v>60</v>
      </c>
      <c r="I784" s="118" t="s">
        <v>2332</v>
      </c>
      <c r="J784" s="128">
        <v>45271.19</v>
      </c>
      <c r="K784" s="186"/>
    </row>
    <row r="785" spans="1:11" ht="45.75" thickBot="1">
      <c r="A785" s="96" t="s">
        <v>2338</v>
      </c>
      <c r="B785" s="120" t="s">
        <v>2346</v>
      </c>
      <c r="C785" s="124" t="s">
        <v>2347</v>
      </c>
      <c r="D785" s="123" t="s">
        <v>25</v>
      </c>
      <c r="E785" s="118" t="s">
        <v>2348</v>
      </c>
      <c r="F785" s="131">
        <v>22791.25</v>
      </c>
      <c r="G785" s="123" t="s">
        <v>11</v>
      </c>
      <c r="H785" s="120" t="s">
        <v>14</v>
      </c>
      <c r="I785" s="118" t="s">
        <v>2349</v>
      </c>
      <c r="J785" s="128">
        <v>18802.27</v>
      </c>
      <c r="K785" s="186"/>
    </row>
    <row r="786" spans="1:11" ht="45.75" thickBot="1">
      <c r="A786" s="96" t="s">
        <v>2339</v>
      </c>
      <c r="B786" s="120" t="s">
        <v>2350</v>
      </c>
      <c r="C786" s="124" t="s">
        <v>2329</v>
      </c>
      <c r="D786" s="123" t="s">
        <v>25</v>
      </c>
      <c r="E786" s="118" t="s">
        <v>819</v>
      </c>
      <c r="F786" s="131">
        <v>3513.75</v>
      </c>
      <c r="G786" s="123" t="s">
        <v>11</v>
      </c>
      <c r="H786" s="120" t="s">
        <v>58</v>
      </c>
      <c r="I786" s="118" t="s">
        <v>2351</v>
      </c>
      <c r="J786" s="131">
        <v>3513.75</v>
      </c>
      <c r="K786" s="186"/>
    </row>
    <row r="787" spans="1:11" ht="45.75" thickBot="1">
      <c r="A787" s="96" t="s">
        <v>2340</v>
      </c>
      <c r="B787" s="120" t="s">
        <v>2352</v>
      </c>
      <c r="C787" s="124" t="s">
        <v>2353</v>
      </c>
      <c r="D787" s="123" t="s">
        <v>25</v>
      </c>
      <c r="E787" s="118" t="s">
        <v>2354</v>
      </c>
      <c r="F787" s="131">
        <v>117315</v>
      </c>
      <c r="G787" s="123" t="s">
        <v>11</v>
      </c>
      <c r="H787" s="120" t="s">
        <v>265</v>
      </c>
      <c r="I787" s="118" t="s">
        <v>2355</v>
      </c>
      <c r="J787" s="128">
        <v>69607.78</v>
      </c>
      <c r="K787" s="186"/>
    </row>
    <row r="788" spans="1:11" ht="60.75" thickBot="1">
      <c r="A788" s="96" t="s">
        <v>2341</v>
      </c>
      <c r="B788" s="120" t="s">
        <v>2356</v>
      </c>
      <c r="C788" s="124" t="s">
        <v>2357</v>
      </c>
      <c r="D788" s="123" t="s">
        <v>25</v>
      </c>
      <c r="E788" s="118" t="s">
        <v>2354</v>
      </c>
      <c r="F788" s="131">
        <v>58125</v>
      </c>
      <c r="G788" s="123" t="s">
        <v>11</v>
      </c>
      <c r="H788" s="120" t="s">
        <v>827</v>
      </c>
      <c r="I788" s="118" t="s">
        <v>2355</v>
      </c>
      <c r="J788" s="131">
        <v>58125</v>
      </c>
      <c r="K788" s="186"/>
    </row>
    <row r="789" spans="1:11" ht="45.75" thickBot="1">
      <c r="A789" s="96" t="s">
        <v>2342</v>
      </c>
      <c r="B789" s="120" t="s">
        <v>2358</v>
      </c>
      <c r="C789" s="124" t="s">
        <v>2347</v>
      </c>
      <c r="D789" s="123" t="s">
        <v>25</v>
      </c>
      <c r="E789" s="118" t="s">
        <v>823</v>
      </c>
      <c r="F789" s="131">
        <v>13581.25</v>
      </c>
      <c r="G789" s="123" t="s">
        <v>11</v>
      </c>
      <c r="H789" s="120" t="s">
        <v>562</v>
      </c>
      <c r="I789" s="118" t="s">
        <v>917</v>
      </c>
      <c r="J789" s="131">
        <v>13581.25</v>
      </c>
      <c r="K789" s="186"/>
    </row>
    <row r="790" spans="1:11" ht="60.75" thickBot="1">
      <c r="A790" s="96" t="s">
        <v>2343</v>
      </c>
      <c r="B790" s="120" t="s">
        <v>2359</v>
      </c>
      <c r="C790" s="124" t="s">
        <v>2360</v>
      </c>
      <c r="D790" s="123" t="s">
        <v>25</v>
      </c>
      <c r="E790" s="118" t="s">
        <v>2354</v>
      </c>
      <c r="F790" s="131">
        <v>112500</v>
      </c>
      <c r="G790" s="123" t="s">
        <v>11</v>
      </c>
      <c r="H790" s="120" t="s">
        <v>37</v>
      </c>
      <c r="I790" s="118" t="s">
        <v>2355</v>
      </c>
      <c r="J790" s="131">
        <v>112500</v>
      </c>
      <c r="K790" s="186"/>
    </row>
    <row r="791" spans="1:11" ht="45.75" thickBot="1">
      <c r="A791" s="96" t="s">
        <v>2371</v>
      </c>
      <c r="B791" s="120" t="s">
        <v>2361</v>
      </c>
      <c r="C791" s="124" t="s">
        <v>2362</v>
      </c>
      <c r="D791" s="123" t="s">
        <v>25</v>
      </c>
      <c r="E791" s="118" t="s">
        <v>704</v>
      </c>
      <c r="F791" s="131">
        <v>156435</v>
      </c>
      <c r="G791" s="123" t="s">
        <v>11</v>
      </c>
      <c r="H791" s="120" t="s">
        <v>2363</v>
      </c>
      <c r="I791" s="118" t="s">
        <v>2364</v>
      </c>
      <c r="J791" s="131">
        <v>156435</v>
      </c>
      <c r="K791" s="186"/>
    </row>
    <row r="792" spans="1:11" ht="60.75" thickBot="1">
      <c r="A792" s="96" t="s">
        <v>2372</v>
      </c>
      <c r="B792" s="120" t="s">
        <v>2365</v>
      </c>
      <c r="C792" s="124" t="s">
        <v>2366</v>
      </c>
      <c r="D792" s="123" t="s">
        <v>25</v>
      </c>
      <c r="E792" s="118" t="s">
        <v>2367</v>
      </c>
      <c r="F792" s="131">
        <v>187320</v>
      </c>
      <c r="G792" s="123" t="s">
        <v>11</v>
      </c>
      <c r="H792" s="120" t="s">
        <v>1972</v>
      </c>
      <c r="I792" s="118" t="s">
        <v>2368</v>
      </c>
      <c r="J792" s="131">
        <v>187320</v>
      </c>
      <c r="K792" s="186"/>
    </row>
    <row r="793" spans="1:11" ht="45.75" thickBot="1">
      <c r="A793" s="96" t="s">
        <v>2373</v>
      </c>
      <c r="B793" s="120" t="s">
        <v>2369</v>
      </c>
      <c r="C793" s="124" t="s">
        <v>2370</v>
      </c>
      <c r="D793" s="123" t="s">
        <v>25</v>
      </c>
      <c r="E793" s="118" t="s">
        <v>2116</v>
      </c>
      <c r="F793" s="131">
        <v>210000</v>
      </c>
      <c r="G793" s="123" t="s">
        <v>11</v>
      </c>
      <c r="H793" s="120" t="s">
        <v>59</v>
      </c>
      <c r="I793" s="118" t="s">
        <v>1755</v>
      </c>
      <c r="J793" s="131">
        <v>210000</v>
      </c>
      <c r="K793" s="186"/>
    </row>
    <row r="794" spans="1:11" ht="60.75" thickBot="1">
      <c r="A794" s="96" t="s">
        <v>2374</v>
      </c>
      <c r="B794" s="120" t="s">
        <v>2378</v>
      </c>
      <c r="C794" s="124" t="s">
        <v>2379</v>
      </c>
      <c r="D794" s="123" t="s">
        <v>25</v>
      </c>
      <c r="E794" s="118" t="s">
        <v>2380</v>
      </c>
      <c r="F794" s="131">
        <v>247500</v>
      </c>
      <c r="G794" s="123" t="s">
        <v>2381</v>
      </c>
      <c r="H794" s="120" t="s">
        <v>96</v>
      </c>
      <c r="I794" s="118" t="s">
        <v>1739</v>
      </c>
      <c r="J794" s="131">
        <v>247500</v>
      </c>
      <c r="K794" s="186"/>
    </row>
    <row r="795" spans="1:11" ht="90.75" thickBot="1">
      <c r="A795" s="96" t="s">
        <v>2375</v>
      </c>
      <c r="B795" s="120" t="s">
        <v>2382</v>
      </c>
      <c r="C795" s="124" t="s">
        <v>2383</v>
      </c>
      <c r="D795" s="123" t="s">
        <v>25</v>
      </c>
      <c r="E795" s="118" t="s">
        <v>2116</v>
      </c>
      <c r="F795" s="131">
        <v>43549.15</v>
      </c>
      <c r="G795" s="123" t="s">
        <v>11</v>
      </c>
      <c r="H795" s="120" t="s">
        <v>2384</v>
      </c>
      <c r="I795" s="118" t="s">
        <v>1755</v>
      </c>
      <c r="J795" s="131">
        <v>43549.15</v>
      </c>
      <c r="K795" s="186"/>
    </row>
    <row r="796" spans="1:11" ht="90.75" thickBot="1">
      <c r="A796" s="96" t="s">
        <v>2376</v>
      </c>
      <c r="B796" s="120" t="s">
        <v>2385</v>
      </c>
      <c r="C796" s="124" t="s">
        <v>2383</v>
      </c>
      <c r="D796" s="123" t="s">
        <v>25</v>
      </c>
      <c r="E796" s="118" t="s">
        <v>2367</v>
      </c>
      <c r="F796" s="131">
        <v>49486.1</v>
      </c>
      <c r="G796" s="123" t="s">
        <v>11</v>
      </c>
      <c r="H796" s="120" t="s">
        <v>107</v>
      </c>
      <c r="I796" s="118" t="s">
        <v>2368</v>
      </c>
      <c r="J796" s="128">
        <v>47865.85</v>
      </c>
      <c r="K796" s="186"/>
    </row>
    <row r="797" spans="1:11" ht="45.75" thickBot="1">
      <c r="A797" s="96" t="s">
        <v>2377</v>
      </c>
      <c r="B797" s="120" t="s">
        <v>2386</v>
      </c>
      <c r="C797" s="124" t="s">
        <v>2329</v>
      </c>
      <c r="D797" s="123" t="s">
        <v>25</v>
      </c>
      <c r="E797" s="118" t="s">
        <v>2380</v>
      </c>
      <c r="F797" s="131">
        <v>57386.37</v>
      </c>
      <c r="G797" s="123" t="s">
        <v>11</v>
      </c>
      <c r="H797" s="120" t="s">
        <v>2118</v>
      </c>
      <c r="I797" s="118" t="s">
        <v>2387</v>
      </c>
      <c r="J797" s="128">
        <v>47865.85</v>
      </c>
      <c r="K797" s="186"/>
    </row>
    <row r="798" spans="1:11" ht="60.75" thickBot="1">
      <c r="A798" s="96" t="s">
        <v>2395</v>
      </c>
      <c r="B798" s="120" t="s">
        <v>2389</v>
      </c>
      <c r="C798" s="124" t="s">
        <v>2390</v>
      </c>
      <c r="D798" s="123" t="s">
        <v>25</v>
      </c>
      <c r="E798" s="118" t="s">
        <v>2170</v>
      </c>
      <c r="F798" s="131">
        <v>120000</v>
      </c>
      <c r="G798" s="123" t="s">
        <v>11</v>
      </c>
      <c r="H798" s="120" t="s">
        <v>2388</v>
      </c>
      <c r="I798" s="118" t="s">
        <v>2252</v>
      </c>
      <c r="J798" s="131">
        <v>120000</v>
      </c>
      <c r="K798" s="186"/>
    </row>
    <row r="799" spans="1:11" ht="45.75" thickBot="1">
      <c r="A799" s="96" t="s">
        <v>2396</v>
      </c>
      <c r="B799" s="120" t="s">
        <v>2391</v>
      </c>
      <c r="C799" s="124" t="s">
        <v>2392</v>
      </c>
      <c r="D799" s="123" t="s">
        <v>25</v>
      </c>
      <c r="E799" s="118" t="s">
        <v>2367</v>
      </c>
      <c r="F799" s="131">
        <v>39570.300000000003</v>
      </c>
      <c r="G799" s="123" t="s">
        <v>11</v>
      </c>
      <c r="H799" s="120" t="s">
        <v>85</v>
      </c>
      <c r="I799" s="118" t="s">
        <v>2368</v>
      </c>
      <c r="J799" s="128">
        <v>17972.8</v>
      </c>
      <c r="K799" s="186"/>
    </row>
    <row r="800" spans="1:11" ht="45.75" thickBot="1">
      <c r="A800" s="96" t="s">
        <v>2397</v>
      </c>
      <c r="B800" s="120" t="s">
        <v>2393</v>
      </c>
      <c r="C800" s="124" t="s">
        <v>2392</v>
      </c>
      <c r="D800" s="123" t="s">
        <v>25</v>
      </c>
      <c r="E800" s="118" t="s">
        <v>2077</v>
      </c>
      <c r="F800" s="131">
        <v>92421</v>
      </c>
      <c r="G800" s="123" t="s">
        <v>11</v>
      </c>
      <c r="H800" s="120" t="s">
        <v>734</v>
      </c>
      <c r="I800" s="118" t="s">
        <v>2394</v>
      </c>
      <c r="J800" s="131">
        <v>95657.94</v>
      </c>
      <c r="K800" s="186"/>
    </row>
    <row r="801" spans="1:11" ht="45.75" thickBot="1">
      <c r="A801" s="96" t="s">
        <v>2398</v>
      </c>
      <c r="B801" s="120" t="s">
        <v>2400</v>
      </c>
      <c r="C801" s="124" t="s">
        <v>2362</v>
      </c>
      <c r="D801" s="123" t="s">
        <v>25</v>
      </c>
      <c r="E801" s="118" t="s">
        <v>2077</v>
      </c>
      <c r="F801" s="131">
        <v>90093.39</v>
      </c>
      <c r="G801" s="123" t="s">
        <v>11</v>
      </c>
      <c r="H801" s="120" t="s">
        <v>602</v>
      </c>
      <c r="I801" s="118" t="s">
        <v>2394</v>
      </c>
      <c r="J801" s="131">
        <v>90093.39</v>
      </c>
      <c r="K801" s="186"/>
    </row>
    <row r="802" spans="1:11" ht="45.75" thickBot="1">
      <c r="A802" s="96" t="s">
        <v>2399</v>
      </c>
      <c r="B802" s="120" t="s">
        <v>2401</v>
      </c>
      <c r="C802" s="124" t="s">
        <v>2402</v>
      </c>
      <c r="D802" s="123" t="s">
        <v>25</v>
      </c>
      <c r="E802" s="118" t="s">
        <v>835</v>
      </c>
      <c r="F802" s="131">
        <v>111937.5</v>
      </c>
      <c r="G802" s="123" t="s">
        <v>102</v>
      </c>
      <c r="H802" s="120" t="s">
        <v>96</v>
      </c>
      <c r="I802" s="118" t="s">
        <v>2403</v>
      </c>
      <c r="J802" s="131">
        <v>111937.5</v>
      </c>
      <c r="K802" s="186"/>
    </row>
    <row r="803" spans="1:11" ht="45.75" thickBot="1">
      <c r="A803" s="96" t="s">
        <v>2411</v>
      </c>
      <c r="B803" s="120" t="s">
        <v>2404</v>
      </c>
      <c r="C803" s="124" t="s">
        <v>2405</v>
      </c>
      <c r="D803" s="123" t="s">
        <v>25</v>
      </c>
      <c r="E803" s="118" t="s">
        <v>838</v>
      </c>
      <c r="F803" s="131">
        <v>85000</v>
      </c>
      <c r="G803" s="123" t="s">
        <v>2406</v>
      </c>
      <c r="H803" s="120" t="s">
        <v>2407</v>
      </c>
      <c r="I803" s="118" t="s">
        <v>1684</v>
      </c>
      <c r="J803" s="131">
        <v>85000</v>
      </c>
      <c r="K803" s="186"/>
    </row>
    <row r="804" spans="1:11" ht="45.75" thickBot="1">
      <c r="A804" s="96" t="s">
        <v>2412</v>
      </c>
      <c r="B804" s="120" t="s">
        <v>2408</v>
      </c>
      <c r="C804" s="124" t="s">
        <v>2409</v>
      </c>
      <c r="D804" s="123" t="s">
        <v>25</v>
      </c>
      <c r="E804" s="118" t="s">
        <v>845</v>
      </c>
      <c r="F804" s="121">
        <v>83672.75</v>
      </c>
      <c r="G804" s="123" t="s">
        <v>11</v>
      </c>
      <c r="H804" s="120" t="s">
        <v>1873</v>
      </c>
      <c r="I804" s="120" t="s">
        <v>2410</v>
      </c>
      <c r="J804" s="121">
        <v>83672.75</v>
      </c>
      <c r="K804" s="186"/>
    </row>
    <row r="805" spans="1:11" ht="60.75" thickBot="1">
      <c r="A805" s="96" t="s">
        <v>2413</v>
      </c>
      <c r="B805" s="120" t="s">
        <v>1900</v>
      </c>
      <c r="C805" s="124" t="s">
        <v>2186</v>
      </c>
      <c r="D805" s="123" t="s">
        <v>10</v>
      </c>
      <c r="E805" s="118" t="s">
        <v>763</v>
      </c>
      <c r="F805" s="121">
        <v>457500</v>
      </c>
      <c r="G805" s="123" t="s">
        <v>730</v>
      </c>
      <c r="H805" s="120" t="s">
        <v>1856</v>
      </c>
      <c r="I805" s="120" t="s">
        <v>1901</v>
      </c>
      <c r="J805" s="128">
        <f t="shared" si="1"/>
        <v>0</v>
      </c>
      <c r="K805" s="186"/>
    </row>
    <row r="806" spans="1:11" ht="60.75" thickBot="1">
      <c r="A806" s="96" t="s">
        <v>2414</v>
      </c>
      <c r="B806" s="120" t="s">
        <v>2421</v>
      </c>
      <c r="C806" s="124" t="s">
        <v>692</v>
      </c>
      <c r="D806" s="123" t="s">
        <v>10</v>
      </c>
      <c r="E806" s="118" t="s">
        <v>1902</v>
      </c>
      <c r="F806" s="130">
        <v>30372.85</v>
      </c>
      <c r="G806" s="123" t="s">
        <v>66</v>
      </c>
      <c r="H806" s="120" t="s">
        <v>708</v>
      </c>
      <c r="I806" s="118" t="s">
        <v>702</v>
      </c>
      <c r="J806" s="128">
        <f t="shared" si="1"/>
        <v>0</v>
      </c>
      <c r="K806" s="186"/>
    </row>
    <row r="807" spans="1:11" ht="60.75" thickBot="1">
      <c r="A807" s="96" t="s">
        <v>2415</v>
      </c>
      <c r="B807" s="120" t="s">
        <v>2422</v>
      </c>
      <c r="C807" s="124" t="s">
        <v>692</v>
      </c>
      <c r="D807" s="123" t="s">
        <v>10</v>
      </c>
      <c r="E807" s="118" t="s">
        <v>1731</v>
      </c>
      <c r="F807" s="121">
        <v>88942.6</v>
      </c>
      <c r="G807" s="123" t="s">
        <v>66</v>
      </c>
      <c r="H807" s="120" t="s">
        <v>699</v>
      </c>
      <c r="I807" s="120" t="s">
        <v>700</v>
      </c>
      <c r="J807" s="121">
        <v>88942.6</v>
      </c>
      <c r="K807" s="186"/>
    </row>
    <row r="808" spans="1:11" ht="60.75" thickBot="1">
      <c r="A808" s="96" t="s">
        <v>2416</v>
      </c>
      <c r="B808" s="120" t="s">
        <v>2423</v>
      </c>
      <c r="C808" s="124" t="s">
        <v>692</v>
      </c>
      <c r="D808" s="123" t="s">
        <v>10</v>
      </c>
      <c r="E808" s="118" t="s">
        <v>770</v>
      </c>
      <c r="F808" s="121">
        <v>3885</v>
      </c>
      <c r="G808" s="123" t="s">
        <v>66</v>
      </c>
      <c r="H808" s="120" t="s">
        <v>716</v>
      </c>
      <c r="I808" s="120" t="s">
        <v>732</v>
      </c>
      <c r="J808" s="121">
        <v>3885</v>
      </c>
      <c r="K808" s="186"/>
    </row>
    <row r="809" spans="1:11" ht="75.75" thickBot="1">
      <c r="A809" s="96" t="s">
        <v>2417</v>
      </c>
      <c r="B809" s="120" t="s">
        <v>2424</v>
      </c>
      <c r="C809" s="124" t="s">
        <v>1764</v>
      </c>
      <c r="D809" s="123" t="s">
        <v>10</v>
      </c>
      <c r="E809" s="118" t="s">
        <v>772</v>
      </c>
      <c r="F809" s="121" t="s">
        <v>30</v>
      </c>
      <c r="G809" s="123" t="s">
        <v>730</v>
      </c>
      <c r="H809" s="120" t="s">
        <v>51</v>
      </c>
      <c r="I809" s="120" t="s">
        <v>1814</v>
      </c>
      <c r="J809" s="128">
        <f t="shared" ref="J809:J870" si="2">K809*7.5345</f>
        <v>0</v>
      </c>
      <c r="K809" s="186"/>
    </row>
    <row r="810" spans="1:11" ht="60.75" thickBot="1">
      <c r="A810" s="96" t="s">
        <v>2418</v>
      </c>
      <c r="B810" s="120" t="s">
        <v>2425</v>
      </c>
      <c r="C810" s="124" t="s">
        <v>692</v>
      </c>
      <c r="D810" s="123" t="s">
        <v>10</v>
      </c>
      <c r="E810" s="118" t="s">
        <v>768</v>
      </c>
      <c r="F810" s="121">
        <v>15508.91</v>
      </c>
      <c r="G810" s="123" t="s">
        <v>66</v>
      </c>
      <c r="H810" s="120" t="s">
        <v>736</v>
      </c>
      <c r="I810" s="120" t="s">
        <v>737</v>
      </c>
      <c r="J810" s="121">
        <v>15508.91</v>
      </c>
      <c r="K810" s="186"/>
    </row>
    <row r="811" spans="1:11" ht="60.75" thickBot="1">
      <c r="A811" s="96" t="s">
        <v>2419</v>
      </c>
      <c r="B811" s="120" t="s">
        <v>2426</v>
      </c>
      <c r="C811" s="124" t="s">
        <v>692</v>
      </c>
      <c r="D811" s="123" t="s">
        <v>10</v>
      </c>
      <c r="E811" s="118" t="s">
        <v>828</v>
      </c>
      <c r="F811" s="121">
        <v>69489.56</v>
      </c>
      <c r="G811" s="123" t="s">
        <v>66</v>
      </c>
      <c r="H811" s="120" t="s">
        <v>44</v>
      </c>
      <c r="I811" s="120" t="s">
        <v>917</v>
      </c>
      <c r="J811" s="121">
        <v>69489.56</v>
      </c>
      <c r="K811" s="186"/>
    </row>
    <row r="812" spans="1:11" ht="60.75" thickBot="1">
      <c r="A812" s="96" t="s">
        <v>2420</v>
      </c>
      <c r="B812" s="120" t="s">
        <v>2434</v>
      </c>
      <c r="C812" s="124" t="s">
        <v>692</v>
      </c>
      <c r="D812" s="123" t="s">
        <v>10</v>
      </c>
      <c r="E812" s="118" t="s">
        <v>2219</v>
      </c>
      <c r="F812" s="121">
        <v>58497.45</v>
      </c>
      <c r="G812" s="123" t="s">
        <v>66</v>
      </c>
      <c r="H812" s="120" t="s">
        <v>687</v>
      </c>
      <c r="I812" s="120" t="s">
        <v>693</v>
      </c>
      <c r="J812" s="121">
        <v>58497.45</v>
      </c>
      <c r="K812" s="186"/>
    </row>
    <row r="813" spans="1:11" ht="60.75" thickBot="1">
      <c r="A813" s="96" t="s">
        <v>2432</v>
      </c>
      <c r="B813" s="120" t="s">
        <v>2429</v>
      </c>
      <c r="C813" s="124" t="s">
        <v>2427</v>
      </c>
      <c r="D813" s="123" t="s">
        <v>10</v>
      </c>
      <c r="E813" s="118" t="s">
        <v>2216</v>
      </c>
      <c r="F813" s="121">
        <v>343224</v>
      </c>
      <c r="G813" s="123" t="s">
        <v>66</v>
      </c>
      <c r="H813" s="120" t="s">
        <v>58</v>
      </c>
      <c r="I813" s="120" t="s">
        <v>2428</v>
      </c>
      <c r="J813" s="128">
        <f t="shared" si="2"/>
        <v>0</v>
      </c>
      <c r="K813" s="186"/>
    </row>
    <row r="814" spans="1:11" ht="60.75" thickBot="1">
      <c r="A814" s="96" t="s">
        <v>2433</v>
      </c>
      <c r="B814" s="120" t="s">
        <v>2430</v>
      </c>
      <c r="C814" s="124" t="s">
        <v>2427</v>
      </c>
      <c r="D814" s="123" t="s">
        <v>10</v>
      </c>
      <c r="E814" s="118" t="s">
        <v>2180</v>
      </c>
      <c r="F814" s="121">
        <v>293492.40000000002</v>
      </c>
      <c r="G814" s="123" t="s">
        <v>66</v>
      </c>
      <c r="H814" s="120" t="s">
        <v>15</v>
      </c>
      <c r="I814" s="120" t="s">
        <v>2431</v>
      </c>
      <c r="J814" s="128">
        <f t="shared" si="2"/>
        <v>0</v>
      </c>
      <c r="K814" s="186"/>
    </row>
    <row r="815" spans="1:11" ht="60.75" thickBot="1">
      <c r="A815" s="96" t="s">
        <v>2442</v>
      </c>
      <c r="B815" s="120" t="s">
        <v>2439</v>
      </c>
      <c r="C815" s="124" t="s">
        <v>1872</v>
      </c>
      <c r="D815" s="123" t="s">
        <v>10</v>
      </c>
      <c r="E815" s="118" t="s">
        <v>762</v>
      </c>
      <c r="F815" s="121">
        <v>35925.85</v>
      </c>
      <c r="G815" s="123" t="s">
        <v>66</v>
      </c>
      <c r="H815" s="120" t="s">
        <v>1873</v>
      </c>
      <c r="I815" s="120" t="s">
        <v>1874</v>
      </c>
      <c r="J815" s="128">
        <f t="shared" si="2"/>
        <v>0</v>
      </c>
      <c r="K815" s="186"/>
    </row>
    <row r="816" spans="1:11" ht="75.75" thickBot="1">
      <c r="A816" s="96" t="s">
        <v>2444</v>
      </c>
      <c r="B816" s="120" t="s">
        <v>2440</v>
      </c>
      <c r="C816" s="124" t="s">
        <v>1749</v>
      </c>
      <c r="D816" s="123" t="s">
        <v>10</v>
      </c>
      <c r="E816" s="118" t="s">
        <v>2229</v>
      </c>
      <c r="F816" s="121">
        <v>15644</v>
      </c>
      <c r="G816" s="123" t="s">
        <v>66</v>
      </c>
      <c r="H816" s="120" t="s">
        <v>265</v>
      </c>
      <c r="I816" s="120" t="s">
        <v>1803</v>
      </c>
      <c r="J816" s="128">
        <f t="shared" si="2"/>
        <v>0</v>
      </c>
      <c r="K816" s="186"/>
    </row>
    <row r="817" spans="1:11" ht="45.75" thickBot="1">
      <c r="A817" s="96" t="s">
        <v>2445</v>
      </c>
      <c r="B817" s="120" t="s">
        <v>2450</v>
      </c>
      <c r="C817" s="124" t="s">
        <v>2452</v>
      </c>
      <c r="D817" s="123" t="s">
        <v>25</v>
      </c>
      <c r="E817" s="118" t="s">
        <v>2449</v>
      </c>
      <c r="F817" s="131">
        <v>31162.5</v>
      </c>
      <c r="G817" s="123" t="s">
        <v>11</v>
      </c>
      <c r="H817" s="120" t="s">
        <v>844</v>
      </c>
      <c r="I817" s="118" t="s">
        <v>2451</v>
      </c>
      <c r="J817" s="128">
        <v>20896.259999999998</v>
      </c>
      <c r="K817" s="186"/>
    </row>
    <row r="818" spans="1:11" ht="90.75" thickBot="1">
      <c r="A818" s="96" t="s">
        <v>2446</v>
      </c>
      <c r="B818" s="120" t="s">
        <v>2453</v>
      </c>
      <c r="C818" s="124"/>
      <c r="D818" s="123" t="s">
        <v>10</v>
      </c>
      <c r="E818" s="118" t="s">
        <v>2233</v>
      </c>
      <c r="F818" s="130" t="s">
        <v>30</v>
      </c>
      <c r="G818" s="123" t="s">
        <v>11</v>
      </c>
      <c r="H818" s="120" t="s">
        <v>2281</v>
      </c>
      <c r="I818" s="118" t="s">
        <v>2252</v>
      </c>
      <c r="J818" s="128">
        <f t="shared" si="2"/>
        <v>0</v>
      </c>
      <c r="K818" s="186"/>
    </row>
    <row r="819" spans="1:11" ht="45.75" thickBot="1">
      <c r="A819" s="96" t="s">
        <v>2447</v>
      </c>
      <c r="B819" s="120" t="s">
        <v>2454</v>
      </c>
      <c r="C819" s="124" t="s">
        <v>2455</v>
      </c>
      <c r="D819" s="123" t="s">
        <v>10</v>
      </c>
      <c r="E819" s="118" t="s">
        <v>2456</v>
      </c>
      <c r="F819" s="131">
        <v>746140</v>
      </c>
      <c r="G819" s="123" t="s">
        <v>39</v>
      </c>
      <c r="H819" s="120" t="s">
        <v>42</v>
      </c>
      <c r="I819" s="118" t="s">
        <v>2459</v>
      </c>
      <c r="J819" s="131">
        <v>746140</v>
      </c>
      <c r="K819" s="186"/>
    </row>
    <row r="820" spans="1:11" ht="60.75" thickBot="1">
      <c r="A820" s="96" t="s">
        <v>2448</v>
      </c>
      <c r="B820" s="120" t="s">
        <v>2732</v>
      </c>
      <c r="C820" s="124" t="s">
        <v>2390</v>
      </c>
      <c r="D820" s="123" t="s">
        <v>25</v>
      </c>
      <c r="E820" s="118" t="s">
        <v>860</v>
      </c>
      <c r="F820" s="130" t="s">
        <v>30</v>
      </c>
      <c r="G820" s="123" t="s">
        <v>2733</v>
      </c>
      <c r="H820" s="145" t="s">
        <v>2388</v>
      </c>
      <c r="I820" s="118" t="s">
        <v>2703</v>
      </c>
      <c r="J820" s="128">
        <f t="shared" si="2"/>
        <v>0</v>
      </c>
      <c r="K820" s="186"/>
    </row>
    <row r="821" spans="1:11" ht="45.75" thickBot="1">
      <c r="A821" s="96" t="s">
        <v>2462</v>
      </c>
      <c r="B821" s="120" t="s">
        <v>2457</v>
      </c>
      <c r="C821" s="124" t="s">
        <v>2458</v>
      </c>
      <c r="D821" s="123" t="s">
        <v>25</v>
      </c>
      <c r="E821" s="118" t="s">
        <v>854</v>
      </c>
      <c r="F821" s="131">
        <v>58234.29</v>
      </c>
      <c r="G821" s="123" t="s">
        <v>11</v>
      </c>
      <c r="H821" s="138" t="s">
        <v>850</v>
      </c>
      <c r="I821" s="118" t="s">
        <v>2460</v>
      </c>
      <c r="J821" s="131">
        <v>58234.29</v>
      </c>
      <c r="K821" s="186"/>
    </row>
    <row r="822" spans="1:11" ht="45.75" thickBot="1">
      <c r="A822" s="96" t="s">
        <v>2468</v>
      </c>
      <c r="B822" s="120" t="s">
        <v>2461</v>
      </c>
      <c r="C822" s="124" t="s">
        <v>2458</v>
      </c>
      <c r="D822" s="123" t="s">
        <v>25</v>
      </c>
      <c r="E822" s="118" t="s">
        <v>854</v>
      </c>
      <c r="F822" s="131">
        <v>60999.44</v>
      </c>
      <c r="G822" s="123" t="s">
        <v>11</v>
      </c>
      <c r="H822" s="120" t="s">
        <v>1876</v>
      </c>
      <c r="I822" s="118" t="s">
        <v>2460</v>
      </c>
      <c r="J822" s="131">
        <v>60999.44</v>
      </c>
      <c r="K822" s="186"/>
    </row>
    <row r="823" spans="1:11" ht="75.75" thickBot="1">
      <c r="A823" s="96" t="s">
        <v>2472</v>
      </c>
      <c r="B823" s="120" t="s">
        <v>2463</v>
      </c>
      <c r="C823" s="124" t="s">
        <v>2464</v>
      </c>
      <c r="D823" s="123" t="s">
        <v>25</v>
      </c>
      <c r="E823" s="118" t="s">
        <v>2465</v>
      </c>
      <c r="F823" s="131">
        <v>146598</v>
      </c>
      <c r="G823" s="123" t="s">
        <v>39</v>
      </c>
      <c r="H823" s="120" t="s">
        <v>59</v>
      </c>
      <c r="I823" s="118" t="s">
        <v>2466</v>
      </c>
      <c r="J823" s="131">
        <v>146598</v>
      </c>
      <c r="K823" s="186"/>
    </row>
    <row r="824" spans="1:11" ht="45.75" thickBot="1">
      <c r="A824" s="96" t="s">
        <v>2473</v>
      </c>
      <c r="B824" s="120" t="s">
        <v>2467</v>
      </c>
      <c r="C824" s="124" t="s">
        <v>2458</v>
      </c>
      <c r="D824" s="123" t="s">
        <v>25</v>
      </c>
      <c r="E824" s="118" t="s">
        <v>854</v>
      </c>
      <c r="F824" s="131">
        <v>5933.14</v>
      </c>
      <c r="G824" s="123" t="s">
        <v>11</v>
      </c>
      <c r="H824" s="120" t="s">
        <v>1873</v>
      </c>
      <c r="I824" s="118" t="s">
        <v>2460</v>
      </c>
      <c r="J824" s="131">
        <v>5933.14</v>
      </c>
      <c r="K824" s="186"/>
    </row>
    <row r="825" spans="1:11" ht="45.75" thickBot="1">
      <c r="A825" s="96" t="s">
        <v>2479</v>
      </c>
      <c r="B825" s="120" t="s">
        <v>2469</v>
      </c>
      <c r="C825" s="124" t="s">
        <v>2458</v>
      </c>
      <c r="D825" s="123" t="s">
        <v>25</v>
      </c>
      <c r="E825" s="118" t="s">
        <v>2470</v>
      </c>
      <c r="F825" s="131">
        <v>55211.78</v>
      </c>
      <c r="G825" s="123" t="s">
        <v>11</v>
      </c>
      <c r="H825" s="120" t="s">
        <v>14</v>
      </c>
      <c r="I825" s="118" t="s">
        <v>2471</v>
      </c>
      <c r="J825" s="131">
        <v>55211.78</v>
      </c>
      <c r="K825" s="186"/>
    </row>
    <row r="826" spans="1:11" ht="60.75" thickBot="1">
      <c r="A826" s="96" t="s">
        <v>2480</v>
      </c>
      <c r="B826" s="120" t="s">
        <v>2474</v>
      </c>
      <c r="C826" s="124" t="s">
        <v>1764</v>
      </c>
      <c r="D826" s="123" t="s">
        <v>10</v>
      </c>
      <c r="E826" s="118" t="s">
        <v>2475</v>
      </c>
      <c r="F826" s="131">
        <v>744500</v>
      </c>
      <c r="G826" s="123" t="s">
        <v>730</v>
      </c>
      <c r="H826" s="120" t="s">
        <v>134</v>
      </c>
      <c r="I826" s="118" t="s">
        <v>2476</v>
      </c>
      <c r="J826" s="128">
        <f t="shared" si="2"/>
        <v>0</v>
      </c>
      <c r="K826" s="186"/>
    </row>
    <row r="827" spans="1:11" ht="60.75" thickBot="1">
      <c r="A827" s="96" t="s">
        <v>2483</v>
      </c>
      <c r="B827" s="120" t="s">
        <v>2477</v>
      </c>
      <c r="C827" s="124" t="s">
        <v>1764</v>
      </c>
      <c r="D827" s="123" t="s">
        <v>10</v>
      </c>
      <c r="E827" s="118" t="s">
        <v>2475</v>
      </c>
      <c r="F827" s="131">
        <v>248166.67</v>
      </c>
      <c r="G827" s="123" t="s">
        <v>11</v>
      </c>
      <c r="H827" s="120" t="s">
        <v>134</v>
      </c>
      <c r="I827" s="118" t="s">
        <v>2478</v>
      </c>
      <c r="J827" s="128">
        <v>222393.8</v>
      </c>
      <c r="K827" s="186"/>
    </row>
    <row r="828" spans="1:11" ht="60.75" thickBot="1">
      <c r="A828" s="96" t="s">
        <v>2484</v>
      </c>
      <c r="B828" s="120" t="s">
        <v>2481</v>
      </c>
      <c r="C828" s="124" t="s">
        <v>2482</v>
      </c>
      <c r="D828" s="123" t="s">
        <v>25</v>
      </c>
      <c r="E828" s="118" t="s">
        <v>2475</v>
      </c>
      <c r="F828" s="131">
        <v>67281.53</v>
      </c>
      <c r="G828" s="123" t="s">
        <v>39</v>
      </c>
      <c r="H828" s="120" t="s">
        <v>14</v>
      </c>
      <c r="I828" s="118" t="s">
        <v>934</v>
      </c>
      <c r="J828" s="131">
        <v>67281.53</v>
      </c>
      <c r="K828" s="186"/>
    </row>
    <row r="829" spans="1:11" ht="60.75" thickBot="1">
      <c r="A829" s="96" t="s">
        <v>2485</v>
      </c>
      <c r="B829" s="120" t="s">
        <v>2488</v>
      </c>
      <c r="C829" s="124" t="s">
        <v>692</v>
      </c>
      <c r="D829" s="123" t="s">
        <v>10</v>
      </c>
      <c r="E829" s="118" t="s">
        <v>2489</v>
      </c>
      <c r="F829" s="131">
        <v>15367.5</v>
      </c>
      <c r="G829" s="123" t="s">
        <v>66</v>
      </c>
      <c r="H829" s="120" t="s">
        <v>716</v>
      </c>
      <c r="I829" s="118" t="s">
        <v>732</v>
      </c>
      <c r="J829" s="131">
        <v>15367.5</v>
      </c>
      <c r="K829" s="186"/>
    </row>
    <row r="830" spans="1:11" ht="45.75" thickBot="1">
      <c r="A830" s="96" t="s">
        <v>2486</v>
      </c>
      <c r="B830" s="120" t="s">
        <v>2490</v>
      </c>
      <c r="C830" s="124" t="s">
        <v>692</v>
      </c>
      <c r="D830" s="123" t="s">
        <v>10</v>
      </c>
      <c r="E830" s="118" t="s">
        <v>2489</v>
      </c>
      <c r="F830" s="131">
        <v>11482.5</v>
      </c>
      <c r="G830" s="123" t="s">
        <v>11</v>
      </c>
      <c r="H830" s="120" t="s">
        <v>716</v>
      </c>
      <c r="I830" s="118" t="s">
        <v>2183</v>
      </c>
      <c r="J830" s="131">
        <v>11482.5</v>
      </c>
      <c r="K830" s="186"/>
    </row>
    <row r="831" spans="1:11" ht="45.75" thickBot="1">
      <c r="A831" s="96" t="s">
        <v>2487</v>
      </c>
      <c r="B831" s="120" t="s">
        <v>2491</v>
      </c>
      <c r="C831" s="124" t="s">
        <v>1795</v>
      </c>
      <c r="D831" s="123" t="s">
        <v>10</v>
      </c>
      <c r="E831" s="118" t="s">
        <v>2470</v>
      </c>
      <c r="F831" s="131">
        <v>134550</v>
      </c>
      <c r="G831" s="123" t="s">
        <v>11</v>
      </c>
      <c r="H831" s="120" t="s">
        <v>2213</v>
      </c>
      <c r="I831" s="118" t="s">
        <v>2214</v>
      </c>
      <c r="J831" s="131">
        <v>134550</v>
      </c>
      <c r="K831" s="186"/>
    </row>
    <row r="832" spans="1:11" ht="45.75" thickBot="1">
      <c r="A832" s="96" t="s">
        <v>2494</v>
      </c>
      <c r="B832" s="120" t="s">
        <v>2492</v>
      </c>
      <c r="C832" s="124" t="s">
        <v>2458</v>
      </c>
      <c r="D832" s="123" t="s">
        <v>10</v>
      </c>
      <c r="E832" s="118" t="s">
        <v>2470</v>
      </c>
      <c r="F832" s="131">
        <v>8458</v>
      </c>
      <c r="G832" s="123" t="s">
        <v>11</v>
      </c>
      <c r="H832" s="120" t="s">
        <v>58</v>
      </c>
      <c r="I832" s="118" t="s">
        <v>2471</v>
      </c>
      <c r="J832" s="128">
        <v>5687.19</v>
      </c>
      <c r="K832" s="186"/>
    </row>
    <row r="833" spans="1:11" ht="105.75" thickBot="1">
      <c r="A833" s="96" t="s">
        <v>2495</v>
      </c>
      <c r="B833" s="120" t="s">
        <v>2493</v>
      </c>
      <c r="C833" s="124" t="s">
        <v>1744</v>
      </c>
      <c r="D833" s="123" t="s">
        <v>10</v>
      </c>
      <c r="E833" s="118" t="s">
        <v>763</v>
      </c>
      <c r="F833" s="35" t="s">
        <v>30</v>
      </c>
      <c r="G833" s="15" t="s">
        <v>1746</v>
      </c>
      <c r="H833" s="24" t="s">
        <v>103</v>
      </c>
      <c r="I833" s="50" t="s">
        <v>1747</v>
      </c>
      <c r="J833" s="128">
        <f t="shared" si="2"/>
        <v>0</v>
      </c>
      <c r="K833" s="186"/>
    </row>
    <row r="834" spans="1:11" ht="45.75" thickBot="1">
      <c r="A834" s="96" t="s">
        <v>2501</v>
      </c>
      <c r="B834" s="120" t="s">
        <v>2496</v>
      </c>
      <c r="C834" s="124" t="s">
        <v>2497</v>
      </c>
      <c r="D834" s="123" t="s">
        <v>25</v>
      </c>
      <c r="E834" s="118" t="s">
        <v>2498</v>
      </c>
      <c r="F834" s="131">
        <v>187201.3</v>
      </c>
      <c r="G834" s="123" t="s">
        <v>39</v>
      </c>
      <c r="H834" s="120" t="s">
        <v>2499</v>
      </c>
      <c r="I834" s="118" t="s">
        <v>2500</v>
      </c>
      <c r="J834" s="131">
        <v>187201.3</v>
      </c>
      <c r="K834" s="186"/>
    </row>
    <row r="835" spans="1:11" ht="90.75" thickBot="1">
      <c r="A835" s="96" t="s">
        <v>2505</v>
      </c>
      <c r="B835" s="120" t="s">
        <v>2502</v>
      </c>
      <c r="C835" s="124" t="s">
        <v>2503</v>
      </c>
      <c r="D835" s="123" t="s">
        <v>25</v>
      </c>
      <c r="E835" s="139">
        <v>44816</v>
      </c>
      <c r="F835" s="131">
        <v>222496.38</v>
      </c>
      <c r="G835" s="123" t="s">
        <v>11</v>
      </c>
      <c r="H835" s="120" t="s">
        <v>432</v>
      </c>
      <c r="I835" s="118" t="s">
        <v>2504</v>
      </c>
      <c r="J835" s="131">
        <v>222496.38</v>
      </c>
      <c r="K835" s="186"/>
    </row>
    <row r="836" spans="1:11" ht="60.75" thickBot="1">
      <c r="A836" s="96" t="s">
        <v>2506</v>
      </c>
      <c r="B836" s="120" t="s">
        <v>2513</v>
      </c>
      <c r="C836" s="124" t="s">
        <v>776</v>
      </c>
      <c r="D836" s="123" t="s">
        <v>10</v>
      </c>
      <c r="E836" s="139" t="s">
        <v>2514</v>
      </c>
      <c r="F836" s="131">
        <v>584482.5</v>
      </c>
      <c r="G836" s="123" t="s">
        <v>11</v>
      </c>
      <c r="H836" s="120" t="s">
        <v>12</v>
      </c>
      <c r="I836" s="118" t="s">
        <v>2515</v>
      </c>
      <c r="J836" s="131">
        <v>584482.5</v>
      </c>
      <c r="K836" s="186"/>
    </row>
    <row r="837" spans="1:11" ht="60.75" thickBot="1">
      <c r="A837" s="96" t="s">
        <v>2507</v>
      </c>
      <c r="B837" s="120" t="s">
        <v>2512</v>
      </c>
      <c r="C837" s="124" t="s">
        <v>2516</v>
      </c>
      <c r="D837" s="123" t="s">
        <v>25</v>
      </c>
      <c r="E837" s="139" t="s">
        <v>2517</v>
      </c>
      <c r="F837" s="131">
        <v>183807.5</v>
      </c>
      <c r="G837" s="123" t="s">
        <v>39</v>
      </c>
      <c r="H837" s="120" t="s">
        <v>2518</v>
      </c>
      <c r="I837" s="118" t="s">
        <v>2519</v>
      </c>
      <c r="J837" s="131">
        <v>183807.5</v>
      </c>
      <c r="K837" s="186"/>
    </row>
    <row r="838" spans="1:11" ht="75.75" thickBot="1">
      <c r="A838" s="96" t="s">
        <v>2508</v>
      </c>
      <c r="B838" s="120" t="s">
        <v>2520</v>
      </c>
      <c r="C838" s="124" t="s">
        <v>2521</v>
      </c>
      <c r="D838" s="123" t="s">
        <v>10</v>
      </c>
      <c r="E838" s="139" t="s">
        <v>2522</v>
      </c>
      <c r="F838" s="131">
        <v>348750</v>
      </c>
      <c r="G838" s="123" t="s">
        <v>39</v>
      </c>
      <c r="H838" s="120" t="s">
        <v>2523</v>
      </c>
      <c r="I838" s="118" t="s">
        <v>1688</v>
      </c>
      <c r="J838" s="131">
        <v>348750</v>
      </c>
      <c r="K838" s="186"/>
    </row>
    <row r="839" spans="1:11" ht="45.75" thickBot="1">
      <c r="A839" s="96" t="s">
        <v>2509</v>
      </c>
      <c r="B839" s="120" t="s">
        <v>2524</v>
      </c>
      <c r="C839" s="124" t="s">
        <v>2525</v>
      </c>
      <c r="D839" s="123" t="s">
        <v>25</v>
      </c>
      <c r="E839" s="139" t="s">
        <v>2526</v>
      </c>
      <c r="F839" s="131">
        <v>8886</v>
      </c>
      <c r="G839" s="123" t="s">
        <v>11</v>
      </c>
      <c r="H839" s="120" t="s">
        <v>265</v>
      </c>
      <c r="I839" s="118" t="s">
        <v>2527</v>
      </c>
      <c r="J839" s="128">
        <v>7341.24</v>
      </c>
      <c r="K839" s="186"/>
    </row>
    <row r="840" spans="1:11" ht="45.75" thickBot="1">
      <c r="A840" s="96" t="s">
        <v>2510</v>
      </c>
      <c r="B840" s="142" t="s">
        <v>2532</v>
      </c>
      <c r="C840" s="140" t="s">
        <v>2529</v>
      </c>
      <c r="D840" s="123" t="s">
        <v>25</v>
      </c>
      <c r="E840" s="139" t="s">
        <v>2528</v>
      </c>
      <c r="F840" s="131">
        <v>38322.730000000003</v>
      </c>
      <c r="G840" s="123" t="s">
        <v>11</v>
      </c>
      <c r="H840" s="141" t="s">
        <v>2530</v>
      </c>
      <c r="I840" s="118" t="s">
        <v>2531</v>
      </c>
      <c r="J840" s="131">
        <v>38322.730000000003</v>
      </c>
      <c r="K840" s="186"/>
    </row>
    <row r="841" spans="1:11" ht="45.75" thickBot="1">
      <c r="A841" s="96" t="s">
        <v>2511</v>
      </c>
      <c r="B841" s="142" t="s">
        <v>2533</v>
      </c>
      <c r="C841" s="124" t="s">
        <v>2534</v>
      </c>
      <c r="D841" s="123" t="s">
        <v>25</v>
      </c>
      <c r="E841" s="139" t="s">
        <v>2522</v>
      </c>
      <c r="F841" s="131">
        <v>196583.25</v>
      </c>
      <c r="G841" s="123" t="s">
        <v>11</v>
      </c>
      <c r="H841" s="120" t="s">
        <v>862</v>
      </c>
      <c r="I841" s="118" t="s">
        <v>2535</v>
      </c>
      <c r="J841" s="128">
        <v>11530.95</v>
      </c>
      <c r="K841" s="186"/>
    </row>
    <row r="842" spans="1:11" ht="45.75" thickBot="1">
      <c r="A842" s="96" t="s">
        <v>2537</v>
      </c>
      <c r="B842" s="142" t="s">
        <v>2536</v>
      </c>
      <c r="C842" s="124" t="s">
        <v>2529</v>
      </c>
      <c r="D842" s="123" t="s">
        <v>25</v>
      </c>
      <c r="E842" s="139" t="s">
        <v>2528</v>
      </c>
      <c r="F842" s="131">
        <v>43745.38</v>
      </c>
      <c r="G842" s="123" t="s">
        <v>11</v>
      </c>
      <c r="H842" s="120" t="s">
        <v>20</v>
      </c>
      <c r="I842" s="118" t="s">
        <v>2531</v>
      </c>
      <c r="J842" s="131">
        <v>43745.38</v>
      </c>
      <c r="K842" s="186"/>
    </row>
    <row r="843" spans="1:11" ht="45.75" thickBot="1">
      <c r="A843" s="96" t="s">
        <v>2538</v>
      </c>
      <c r="B843" s="120" t="s">
        <v>2542</v>
      </c>
      <c r="C843" s="124" t="s">
        <v>2525</v>
      </c>
      <c r="D843" s="123" t="s">
        <v>25</v>
      </c>
      <c r="E843" s="118" t="s">
        <v>2543</v>
      </c>
      <c r="F843" s="131">
        <v>1134</v>
      </c>
      <c r="G843" s="123" t="s">
        <v>11</v>
      </c>
      <c r="H843" s="120" t="s">
        <v>107</v>
      </c>
      <c r="I843" s="118" t="s">
        <v>2544</v>
      </c>
      <c r="J843" s="128">
        <v>756.16</v>
      </c>
      <c r="K843" s="186"/>
    </row>
    <row r="844" spans="1:11" ht="45.75" thickBot="1">
      <c r="A844" s="96" t="s">
        <v>2539</v>
      </c>
      <c r="B844" s="120" t="s">
        <v>5025</v>
      </c>
      <c r="C844" s="124" t="s">
        <v>2525</v>
      </c>
      <c r="D844" s="123" t="s">
        <v>25</v>
      </c>
      <c r="E844" s="118" t="s">
        <v>2543</v>
      </c>
      <c r="F844" s="131">
        <v>171675</v>
      </c>
      <c r="G844" s="123" t="s">
        <v>11</v>
      </c>
      <c r="H844" s="120" t="s">
        <v>1773</v>
      </c>
      <c r="I844" s="118" t="s">
        <v>2544</v>
      </c>
      <c r="J844" s="128">
        <v>159597.96</v>
      </c>
      <c r="K844" s="186"/>
    </row>
    <row r="845" spans="1:11" ht="60.75" thickBot="1">
      <c r="A845" s="96" t="s">
        <v>2540</v>
      </c>
      <c r="B845" s="120" t="s">
        <v>2545</v>
      </c>
      <c r="C845" s="124"/>
      <c r="D845" s="123" t="s">
        <v>10</v>
      </c>
      <c r="E845" s="118" t="s">
        <v>2546</v>
      </c>
      <c r="F845" s="131">
        <v>37700.21</v>
      </c>
      <c r="G845" s="123" t="s">
        <v>11</v>
      </c>
      <c r="H845" s="120" t="s">
        <v>38</v>
      </c>
      <c r="I845" s="118" t="s">
        <v>928</v>
      </c>
      <c r="J845" s="128">
        <f t="shared" si="2"/>
        <v>0</v>
      </c>
      <c r="K845" s="186"/>
    </row>
    <row r="846" spans="1:11" ht="45.75" thickBot="1">
      <c r="A846" s="96" t="s">
        <v>2541</v>
      </c>
      <c r="B846" s="120" t="s">
        <v>2547</v>
      </c>
      <c r="C846" s="124" t="s">
        <v>796</v>
      </c>
      <c r="D846" s="123" t="s">
        <v>10</v>
      </c>
      <c r="E846" s="118" t="s">
        <v>2548</v>
      </c>
      <c r="F846" s="131">
        <v>288211.13</v>
      </c>
      <c r="G846" s="123" t="s">
        <v>11</v>
      </c>
      <c r="H846" s="120" t="s">
        <v>599</v>
      </c>
      <c r="I846" s="118" t="s">
        <v>926</v>
      </c>
      <c r="J846" s="128">
        <v>230259.29</v>
      </c>
      <c r="K846" s="186"/>
    </row>
    <row r="847" spans="1:11" ht="45.75" thickBot="1">
      <c r="A847" s="96" t="s">
        <v>2551</v>
      </c>
      <c r="B847" s="120" t="s">
        <v>2549</v>
      </c>
      <c r="C847" s="124" t="s">
        <v>2550</v>
      </c>
      <c r="D847" s="123" t="s">
        <v>25</v>
      </c>
      <c r="E847" s="118" t="s">
        <v>2548</v>
      </c>
      <c r="F847" s="131">
        <v>48748.75</v>
      </c>
      <c r="G847" s="123" t="s">
        <v>11</v>
      </c>
      <c r="H847" s="120" t="s">
        <v>58</v>
      </c>
      <c r="I847" s="118" t="s">
        <v>926</v>
      </c>
      <c r="J847" s="128">
        <v>29212.69</v>
      </c>
      <c r="K847" s="186"/>
    </row>
    <row r="848" spans="1:11" ht="45.75" thickBot="1">
      <c r="A848" s="96" t="s">
        <v>2552</v>
      </c>
      <c r="B848" s="120" t="s">
        <v>2557</v>
      </c>
      <c r="C848" s="124" t="s">
        <v>2558</v>
      </c>
      <c r="D848" s="123" t="s">
        <v>25</v>
      </c>
      <c r="E848" s="118" t="s">
        <v>2548</v>
      </c>
      <c r="F848" s="131">
        <v>230365</v>
      </c>
      <c r="G848" s="123" t="s">
        <v>11</v>
      </c>
      <c r="H848" s="120" t="s">
        <v>1972</v>
      </c>
      <c r="I848" s="118" t="s">
        <v>926</v>
      </c>
      <c r="J848" s="131">
        <v>230365</v>
      </c>
      <c r="K848" s="186"/>
    </row>
    <row r="849" spans="1:11" ht="75.75" thickBot="1">
      <c r="A849" s="96" t="s">
        <v>2553</v>
      </c>
      <c r="B849" s="120" t="s">
        <v>2559</v>
      </c>
      <c r="C849" s="124" t="s">
        <v>782</v>
      </c>
      <c r="D849" s="123" t="s">
        <v>10</v>
      </c>
      <c r="E849" s="118" t="s">
        <v>2514</v>
      </c>
      <c r="F849" s="131">
        <v>374850</v>
      </c>
      <c r="G849" s="123" t="s">
        <v>11</v>
      </c>
      <c r="H849" s="120" t="s">
        <v>369</v>
      </c>
      <c r="I849" s="118" t="s">
        <v>2515</v>
      </c>
      <c r="J849" s="131">
        <v>374850</v>
      </c>
      <c r="K849" s="186"/>
    </row>
    <row r="850" spans="1:11" ht="45.75" thickBot="1">
      <c r="A850" s="96" t="s">
        <v>2554</v>
      </c>
      <c r="B850" s="120" t="s">
        <v>2561</v>
      </c>
      <c r="C850" s="124" t="s">
        <v>798</v>
      </c>
      <c r="D850" s="123" t="s">
        <v>10</v>
      </c>
      <c r="E850" s="118" t="s">
        <v>804</v>
      </c>
      <c r="F850" s="131">
        <v>76058.64</v>
      </c>
      <c r="G850" s="123" t="s">
        <v>11</v>
      </c>
      <c r="H850" s="120" t="s">
        <v>14</v>
      </c>
      <c r="I850" s="118" t="s">
        <v>2560</v>
      </c>
      <c r="J850" s="131">
        <v>76058.64</v>
      </c>
      <c r="K850" s="186"/>
    </row>
    <row r="851" spans="1:11" ht="60.75" thickBot="1">
      <c r="A851" s="96" t="s">
        <v>2555</v>
      </c>
      <c r="B851" s="120" t="s">
        <v>2562</v>
      </c>
      <c r="C851" s="124"/>
      <c r="D851" s="123" t="s">
        <v>10</v>
      </c>
      <c r="E851" s="118" t="s">
        <v>797</v>
      </c>
      <c r="F851" s="131">
        <v>122632.02</v>
      </c>
      <c r="G851" s="123" t="s">
        <v>11</v>
      </c>
      <c r="H851" s="120" t="s">
        <v>14</v>
      </c>
      <c r="I851" s="118" t="s">
        <v>2563</v>
      </c>
      <c r="J851" s="128">
        <v>46043.86</v>
      </c>
      <c r="K851" s="186"/>
    </row>
    <row r="852" spans="1:11" ht="45.75" thickBot="1">
      <c r="A852" s="96" t="s">
        <v>2556</v>
      </c>
      <c r="B852" s="120" t="s">
        <v>2564</v>
      </c>
      <c r="C852" s="124" t="s">
        <v>800</v>
      </c>
      <c r="D852" s="123" t="s">
        <v>10</v>
      </c>
      <c r="E852" s="118" t="s">
        <v>804</v>
      </c>
      <c r="F852" s="131">
        <v>92028.18</v>
      </c>
      <c r="G852" s="123" t="s">
        <v>11</v>
      </c>
      <c r="H852" s="120" t="s">
        <v>14</v>
      </c>
      <c r="I852" s="118" t="s">
        <v>2560</v>
      </c>
      <c r="J852" s="131">
        <v>92028.18</v>
      </c>
      <c r="K852" s="186"/>
    </row>
    <row r="853" spans="1:11" ht="45.75" thickBot="1">
      <c r="A853" s="96" t="s">
        <v>2565</v>
      </c>
      <c r="B853" s="120" t="s">
        <v>2569</v>
      </c>
      <c r="C853" s="124" t="s">
        <v>798</v>
      </c>
      <c r="D853" s="123" t="s">
        <v>10</v>
      </c>
      <c r="E853" s="118" t="s">
        <v>2459</v>
      </c>
      <c r="F853" s="143">
        <v>609558.18000000005</v>
      </c>
      <c r="G853" s="123" t="s">
        <v>11</v>
      </c>
      <c r="H853" s="120" t="s">
        <v>58</v>
      </c>
      <c r="I853" s="118" t="s">
        <v>2574</v>
      </c>
      <c r="J853" s="128">
        <v>526082.44999999995</v>
      </c>
      <c r="K853" s="186"/>
    </row>
    <row r="854" spans="1:11" ht="45.75" thickBot="1">
      <c r="A854" s="96" t="s">
        <v>2566</v>
      </c>
      <c r="B854" s="120" t="s">
        <v>2572</v>
      </c>
      <c r="C854" s="124" t="s">
        <v>798</v>
      </c>
      <c r="D854" s="123" t="s">
        <v>2570</v>
      </c>
      <c r="E854" s="118" t="s">
        <v>2571</v>
      </c>
      <c r="F854" s="143">
        <v>142047.15</v>
      </c>
      <c r="G854" s="123" t="s">
        <v>11</v>
      </c>
      <c r="H854" s="120" t="s">
        <v>142</v>
      </c>
      <c r="I854" s="118" t="s">
        <v>933</v>
      </c>
      <c r="J854" s="143">
        <v>142047.15</v>
      </c>
      <c r="K854" s="186"/>
    </row>
    <row r="855" spans="1:11" ht="45.75" thickBot="1">
      <c r="A855" s="96" t="s">
        <v>2567</v>
      </c>
      <c r="B855" s="120" t="s">
        <v>2573</v>
      </c>
      <c r="C855" s="124" t="s">
        <v>798</v>
      </c>
      <c r="D855" s="123" t="s">
        <v>10</v>
      </c>
      <c r="E855" s="118" t="s">
        <v>799</v>
      </c>
      <c r="F855" s="143">
        <v>67364.2</v>
      </c>
      <c r="G855" s="123" t="s">
        <v>11</v>
      </c>
      <c r="H855" s="120" t="s">
        <v>45</v>
      </c>
      <c r="I855" s="118" t="s">
        <v>2575</v>
      </c>
      <c r="J855" s="128">
        <v>1934.17</v>
      </c>
      <c r="K855" s="186"/>
    </row>
    <row r="856" spans="1:11" ht="45.75" thickBot="1">
      <c r="A856" s="96" t="s">
        <v>2568</v>
      </c>
      <c r="B856" s="120" t="s">
        <v>2576</v>
      </c>
      <c r="C856" s="124" t="s">
        <v>2550</v>
      </c>
      <c r="D856" s="123" t="s">
        <v>10</v>
      </c>
      <c r="E856" s="118" t="s">
        <v>2548</v>
      </c>
      <c r="F856" s="131">
        <v>30000</v>
      </c>
      <c r="G856" s="123" t="s">
        <v>11</v>
      </c>
      <c r="H856" s="120" t="s">
        <v>439</v>
      </c>
      <c r="I856" s="118" t="s">
        <v>926</v>
      </c>
      <c r="J856" s="131">
        <v>30000</v>
      </c>
      <c r="K856" s="186"/>
    </row>
    <row r="857" spans="1:11" ht="60.75" thickBot="1">
      <c r="A857" s="96" t="s">
        <v>2577</v>
      </c>
      <c r="B857" s="120" t="s">
        <v>2580</v>
      </c>
      <c r="C857" s="124" t="s">
        <v>800</v>
      </c>
      <c r="D857" s="123" t="s">
        <v>10</v>
      </c>
      <c r="E857" s="118" t="s">
        <v>802</v>
      </c>
      <c r="F857" s="131">
        <v>9125</v>
      </c>
      <c r="G857" s="123" t="s">
        <v>66</v>
      </c>
      <c r="H857" s="120" t="s">
        <v>562</v>
      </c>
      <c r="I857" s="118" t="s">
        <v>926</v>
      </c>
      <c r="J857" s="128">
        <f t="shared" si="2"/>
        <v>0</v>
      </c>
      <c r="K857" s="186"/>
    </row>
    <row r="858" spans="1:11" ht="45.75" thickBot="1">
      <c r="A858" s="96" t="s">
        <v>2578</v>
      </c>
      <c r="B858" s="120" t="s">
        <v>4214</v>
      </c>
      <c r="C858" s="124" t="s">
        <v>800</v>
      </c>
      <c r="D858" s="123" t="s">
        <v>10</v>
      </c>
      <c r="E858" s="118" t="s">
        <v>2581</v>
      </c>
      <c r="F858" s="131">
        <v>59761.25</v>
      </c>
      <c r="G858" s="123" t="s">
        <v>11</v>
      </c>
      <c r="H858" s="120" t="s">
        <v>562</v>
      </c>
      <c r="I858" s="118" t="s">
        <v>2582</v>
      </c>
      <c r="J858" s="128">
        <v>53916.36</v>
      </c>
      <c r="K858" s="186"/>
    </row>
    <row r="859" spans="1:11" ht="45.75" thickBot="1">
      <c r="A859" s="96" t="s">
        <v>2579</v>
      </c>
      <c r="B859" s="120" t="s">
        <v>2583</v>
      </c>
      <c r="C859" s="124" t="s">
        <v>788</v>
      </c>
      <c r="D859" s="123" t="s">
        <v>10</v>
      </c>
      <c r="E859" s="118" t="s">
        <v>2584</v>
      </c>
      <c r="F859" s="131">
        <v>765256.23</v>
      </c>
      <c r="G859" s="123" t="s">
        <v>11</v>
      </c>
      <c r="H859" s="120" t="s">
        <v>69</v>
      </c>
      <c r="I859" s="118" t="s">
        <v>2585</v>
      </c>
      <c r="J859" s="128">
        <v>511985.02</v>
      </c>
      <c r="K859" s="186"/>
    </row>
    <row r="860" spans="1:11" ht="45.75" thickBot="1">
      <c r="A860" s="96" t="s">
        <v>2590</v>
      </c>
      <c r="B860" s="120" t="s">
        <v>2586</v>
      </c>
      <c r="C860" s="124" t="s">
        <v>2550</v>
      </c>
      <c r="D860" s="123" t="s">
        <v>10</v>
      </c>
      <c r="E860" s="118" t="s">
        <v>806</v>
      </c>
      <c r="F860" s="131">
        <v>151507.43</v>
      </c>
      <c r="G860" s="123" t="s">
        <v>11</v>
      </c>
      <c r="H860" s="120" t="s">
        <v>2587</v>
      </c>
      <c r="I860" s="118" t="s">
        <v>2588</v>
      </c>
      <c r="J860" s="128">
        <v>143136.89000000001</v>
      </c>
      <c r="K860" s="186"/>
    </row>
    <row r="861" spans="1:11" ht="60.75" thickBot="1">
      <c r="A861" s="96" t="s">
        <v>2591</v>
      </c>
      <c r="B861" s="120" t="s">
        <v>2589</v>
      </c>
      <c r="C861" s="124" t="s">
        <v>2147</v>
      </c>
      <c r="D861" s="123" t="s">
        <v>25</v>
      </c>
      <c r="E861" s="118" t="s">
        <v>2546</v>
      </c>
      <c r="F861" s="121">
        <v>-4597.79</v>
      </c>
      <c r="G861" s="123" t="s">
        <v>2140</v>
      </c>
      <c r="H861" s="120" t="s">
        <v>2120</v>
      </c>
      <c r="I861" s="120" t="s">
        <v>2159</v>
      </c>
      <c r="J861" s="128">
        <f t="shared" si="2"/>
        <v>0</v>
      </c>
      <c r="K861" s="186"/>
    </row>
    <row r="862" spans="1:11" ht="45.75" thickBot="1">
      <c r="A862" s="96" t="s">
        <v>2592</v>
      </c>
      <c r="B862" s="120" t="s">
        <v>2600</v>
      </c>
      <c r="C862" s="124" t="s">
        <v>800</v>
      </c>
      <c r="D862" s="123" t="s">
        <v>10</v>
      </c>
      <c r="E862" s="118" t="s">
        <v>2601</v>
      </c>
      <c r="F862" s="144">
        <v>420928.15</v>
      </c>
      <c r="G862" s="123" t="s">
        <v>11</v>
      </c>
      <c r="H862" s="120" t="s">
        <v>932</v>
      </c>
      <c r="I862" s="144" t="s">
        <v>2602</v>
      </c>
      <c r="J862" s="144">
        <v>420928.15</v>
      </c>
      <c r="K862" s="186"/>
    </row>
    <row r="863" spans="1:11" ht="60.75" thickBot="1">
      <c r="A863" s="96" t="s">
        <v>2593</v>
      </c>
      <c r="B863" s="120" t="s">
        <v>2603</v>
      </c>
      <c r="C863" s="124" t="s">
        <v>1939</v>
      </c>
      <c r="D863" s="123" t="s">
        <v>10</v>
      </c>
      <c r="E863" s="118" t="s">
        <v>2604</v>
      </c>
      <c r="F863" s="121">
        <v>2574416</v>
      </c>
      <c r="G863" s="123" t="s">
        <v>730</v>
      </c>
      <c r="H863" s="120" t="s">
        <v>538</v>
      </c>
      <c r="I863" s="120" t="s">
        <v>2605</v>
      </c>
      <c r="J863" s="128">
        <f t="shared" si="2"/>
        <v>0</v>
      </c>
      <c r="K863" s="186"/>
    </row>
    <row r="864" spans="1:11" ht="60.75" thickBot="1">
      <c r="A864" s="96" t="s">
        <v>2594</v>
      </c>
      <c r="B864" s="120" t="s">
        <v>2607</v>
      </c>
      <c r="C864" s="124" t="s">
        <v>1939</v>
      </c>
      <c r="D864" s="123" t="s">
        <v>10</v>
      </c>
      <c r="E864" s="118" t="s">
        <v>2604</v>
      </c>
      <c r="F864" s="121">
        <v>858138.67</v>
      </c>
      <c r="G864" s="123" t="s">
        <v>11</v>
      </c>
      <c r="H864" s="120" t="s">
        <v>538</v>
      </c>
      <c r="I864" s="120" t="s">
        <v>2606</v>
      </c>
      <c r="J864" s="128">
        <v>671957.23</v>
      </c>
      <c r="K864" s="186"/>
    </row>
    <row r="865" spans="1:11" ht="60.75" thickBot="1">
      <c r="A865" s="96" t="s">
        <v>2595</v>
      </c>
      <c r="B865" s="120" t="s">
        <v>2608</v>
      </c>
      <c r="C865" s="124" t="s">
        <v>1939</v>
      </c>
      <c r="D865" s="123" t="s">
        <v>10</v>
      </c>
      <c r="E865" s="118" t="s">
        <v>2601</v>
      </c>
      <c r="F865" s="121">
        <v>486000</v>
      </c>
      <c r="G865" s="123" t="s">
        <v>730</v>
      </c>
      <c r="H865" s="120" t="s">
        <v>51</v>
      </c>
      <c r="I865" s="120" t="s">
        <v>2609</v>
      </c>
      <c r="J865" s="128">
        <f t="shared" si="2"/>
        <v>0</v>
      </c>
      <c r="K865" s="186"/>
    </row>
    <row r="866" spans="1:11" ht="60.75" thickBot="1">
      <c r="A866" s="96" t="s">
        <v>2596</v>
      </c>
      <c r="B866" s="120" t="s">
        <v>2610</v>
      </c>
      <c r="C866" s="124" t="s">
        <v>1939</v>
      </c>
      <c r="D866" s="123" t="s">
        <v>10</v>
      </c>
      <c r="E866" s="118" t="s">
        <v>2601</v>
      </c>
      <c r="F866" s="121">
        <v>162000</v>
      </c>
      <c r="G866" s="123" t="s">
        <v>11</v>
      </c>
      <c r="H866" s="120" t="s">
        <v>51</v>
      </c>
      <c r="I866" s="120" t="s">
        <v>2602</v>
      </c>
      <c r="J866" s="128">
        <v>156516.35</v>
      </c>
      <c r="K866" s="186"/>
    </row>
    <row r="867" spans="1:11" ht="45.75" thickBot="1">
      <c r="A867" s="96" t="s">
        <v>2597</v>
      </c>
      <c r="B867" s="120" t="s">
        <v>2611</v>
      </c>
      <c r="C867" s="124" t="s">
        <v>800</v>
      </c>
      <c r="D867" s="123" t="s">
        <v>10</v>
      </c>
      <c r="E867" s="118" t="s">
        <v>2612</v>
      </c>
      <c r="F867" s="121">
        <v>365875</v>
      </c>
      <c r="G867" s="123" t="s">
        <v>11</v>
      </c>
      <c r="H867" s="120" t="s">
        <v>538</v>
      </c>
      <c r="I867" s="120" t="s">
        <v>2613</v>
      </c>
      <c r="J867" s="121">
        <v>365875</v>
      </c>
      <c r="K867" s="186"/>
    </row>
    <row r="868" spans="1:11" ht="75.75" thickBot="1">
      <c r="A868" s="96" t="s">
        <v>2598</v>
      </c>
      <c r="B868" s="120" t="s">
        <v>2614</v>
      </c>
      <c r="C868" s="124" t="s">
        <v>2151</v>
      </c>
      <c r="D868" s="123" t="s">
        <v>25</v>
      </c>
      <c r="E868" s="118" t="s">
        <v>940</v>
      </c>
      <c r="F868" s="131">
        <v>12861.22</v>
      </c>
      <c r="G868" s="123" t="s">
        <v>11</v>
      </c>
      <c r="H868" s="120" t="s">
        <v>85</v>
      </c>
      <c r="I868" s="118" t="s">
        <v>2160</v>
      </c>
      <c r="J868" s="131">
        <v>12861.22</v>
      </c>
      <c r="K868" s="186"/>
    </row>
    <row r="869" spans="1:11" ht="45.75" thickBot="1">
      <c r="A869" s="96" t="s">
        <v>2599</v>
      </c>
      <c r="B869" s="120" t="s">
        <v>2620</v>
      </c>
      <c r="C869" s="124" t="s">
        <v>2624</v>
      </c>
      <c r="D869" s="123" t="s">
        <v>25</v>
      </c>
      <c r="E869" s="118" t="s">
        <v>2500</v>
      </c>
      <c r="F869" s="131">
        <v>14738.44</v>
      </c>
      <c r="G869" s="123" t="s">
        <v>11</v>
      </c>
      <c r="H869" s="120" t="s">
        <v>14</v>
      </c>
      <c r="I869" s="118" t="s">
        <v>2622</v>
      </c>
      <c r="J869" s="131">
        <v>14738.44</v>
      </c>
      <c r="K869" s="186"/>
    </row>
    <row r="870" spans="1:11" ht="45.75" thickBot="1">
      <c r="A870" s="96" t="s">
        <v>2615</v>
      </c>
      <c r="B870" s="120" t="s">
        <v>2623</v>
      </c>
      <c r="C870" s="124" t="s">
        <v>2621</v>
      </c>
      <c r="D870" s="123" t="s">
        <v>25</v>
      </c>
      <c r="E870" s="118" t="s">
        <v>1681</v>
      </c>
      <c r="F870" s="131">
        <v>6006</v>
      </c>
      <c r="G870" s="123" t="s">
        <v>11</v>
      </c>
      <c r="H870" s="120" t="s">
        <v>38</v>
      </c>
      <c r="I870" s="118" t="s">
        <v>2625</v>
      </c>
      <c r="J870" s="128">
        <f t="shared" si="2"/>
        <v>0</v>
      </c>
      <c r="K870" s="186"/>
    </row>
    <row r="871" spans="1:11" ht="45.75" thickBot="1">
      <c r="A871" s="96" t="s">
        <v>2616</v>
      </c>
      <c r="B871" s="120" t="s">
        <v>2626</v>
      </c>
      <c r="C871" s="124" t="s">
        <v>2624</v>
      </c>
      <c r="D871" s="123" t="s">
        <v>25</v>
      </c>
      <c r="E871" s="118" t="s">
        <v>2500</v>
      </c>
      <c r="F871" s="131">
        <v>178391.19</v>
      </c>
      <c r="G871" s="123" t="s">
        <v>11</v>
      </c>
      <c r="H871" s="120" t="s">
        <v>1873</v>
      </c>
      <c r="I871" s="118" t="s">
        <v>2622</v>
      </c>
      <c r="J871" s="131">
        <v>178391.19</v>
      </c>
      <c r="K871" s="186"/>
    </row>
    <row r="872" spans="1:11" ht="60.75" thickBot="1">
      <c r="A872" s="96" t="s">
        <v>2617</v>
      </c>
      <c r="B872" s="120" t="s">
        <v>2627</v>
      </c>
      <c r="C872" s="124" t="s">
        <v>2629</v>
      </c>
      <c r="D872" s="123" t="s">
        <v>25</v>
      </c>
      <c r="E872" s="118" t="s">
        <v>940</v>
      </c>
      <c r="F872" s="131">
        <v>61375.57</v>
      </c>
      <c r="G872" s="123" t="s">
        <v>11</v>
      </c>
      <c r="H872" s="120" t="s">
        <v>107</v>
      </c>
      <c r="I872" s="118" t="s">
        <v>2628</v>
      </c>
      <c r="J872" s="131">
        <v>61375.57</v>
      </c>
      <c r="K872" s="186"/>
    </row>
    <row r="873" spans="1:11" ht="45.75" thickBot="1">
      <c r="A873" s="96" t="s">
        <v>2618</v>
      </c>
      <c r="B873" s="120" t="s">
        <v>2630</v>
      </c>
      <c r="C873" s="124" t="s">
        <v>2621</v>
      </c>
      <c r="D873" s="123" t="s">
        <v>25</v>
      </c>
      <c r="E873" s="118" t="s">
        <v>2631</v>
      </c>
      <c r="F873" s="131">
        <v>195357.75</v>
      </c>
      <c r="G873" s="123" t="s">
        <v>11</v>
      </c>
      <c r="H873" s="120" t="s">
        <v>71</v>
      </c>
      <c r="I873" s="118" t="s">
        <v>2632</v>
      </c>
      <c r="J873" s="128">
        <v>194930.7</v>
      </c>
      <c r="K873" s="186"/>
    </row>
    <row r="874" spans="1:11" ht="60.75" thickBot="1">
      <c r="A874" s="96" t="s">
        <v>2619</v>
      </c>
      <c r="B874" s="120" t="s">
        <v>2633</v>
      </c>
      <c r="C874" s="124" t="s">
        <v>2629</v>
      </c>
      <c r="D874" s="123" t="s">
        <v>25</v>
      </c>
      <c r="E874" s="118" t="s">
        <v>940</v>
      </c>
      <c r="F874" s="121">
        <v>14266.35</v>
      </c>
      <c r="G874" s="123" t="s">
        <v>11</v>
      </c>
      <c r="H874" s="120" t="s">
        <v>1773</v>
      </c>
      <c r="I874" s="120" t="s">
        <v>2628</v>
      </c>
      <c r="J874" s="121">
        <v>14266.35</v>
      </c>
      <c r="K874" s="186"/>
    </row>
    <row r="875" spans="1:11" ht="60.75" thickBot="1">
      <c r="A875" s="96" t="s">
        <v>2634</v>
      </c>
      <c r="B875" s="120" t="s">
        <v>2635</v>
      </c>
      <c r="C875" s="124" t="s">
        <v>2629</v>
      </c>
      <c r="D875" s="123" t="s">
        <v>25</v>
      </c>
      <c r="E875" s="118" t="s">
        <v>2636</v>
      </c>
      <c r="F875" s="121">
        <v>52178.38</v>
      </c>
      <c r="G875" s="123" t="s">
        <v>11</v>
      </c>
      <c r="H875" s="120" t="s">
        <v>1740</v>
      </c>
      <c r="I875" s="120" t="s">
        <v>2637</v>
      </c>
      <c r="J875" s="121">
        <v>52178.38</v>
      </c>
      <c r="K875" s="186"/>
    </row>
    <row r="876" spans="1:11" ht="45.75" thickBot="1">
      <c r="A876" s="96" t="s">
        <v>2664</v>
      </c>
      <c r="B876" s="120" t="s">
        <v>2642</v>
      </c>
      <c r="C876" s="124" t="s">
        <v>2643</v>
      </c>
      <c r="D876" s="123" t="s">
        <v>25</v>
      </c>
      <c r="E876" s="118" t="s">
        <v>1681</v>
      </c>
      <c r="F876" s="121">
        <v>26228.75</v>
      </c>
      <c r="G876" s="123" t="s">
        <v>11</v>
      </c>
      <c r="H876" s="120" t="s">
        <v>598</v>
      </c>
      <c r="I876" s="120" t="s">
        <v>2625</v>
      </c>
      <c r="J876" s="121">
        <v>26228.75</v>
      </c>
      <c r="K876" s="186"/>
    </row>
    <row r="877" spans="1:11" ht="30.75" thickBot="1">
      <c r="A877" s="96" t="s">
        <v>2665</v>
      </c>
      <c r="B877" s="15" t="s">
        <v>2644</v>
      </c>
      <c r="C877" s="72" t="s">
        <v>2645</v>
      </c>
      <c r="D877" s="15" t="s">
        <v>25</v>
      </c>
      <c r="E877" s="50" t="s">
        <v>858</v>
      </c>
      <c r="F877" s="47">
        <v>68034.960000000006</v>
      </c>
      <c r="G877" s="2" t="s">
        <v>30</v>
      </c>
      <c r="H877" s="120" t="s">
        <v>1856</v>
      </c>
      <c r="I877" s="2" t="s">
        <v>55</v>
      </c>
      <c r="J877" s="128">
        <f t="shared" ref="J877:J890" si="3">K877*7.5345</f>
        <v>0</v>
      </c>
      <c r="K877" s="186"/>
    </row>
    <row r="878" spans="1:11" ht="45.75" thickBot="1">
      <c r="A878" s="96" t="s">
        <v>2666</v>
      </c>
      <c r="B878" s="120" t="s">
        <v>2646</v>
      </c>
      <c r="C878" s="124" t="s">
        <v>2647</v>
      </c>
      <c r="D878" s="123" t="s">
        <v>25</v>
      </c>
      <c r="E878" s="118" t="s">
        <v>2528</v>
      </c>
      <c r="F878" s="121">
        <v>164300.63</v>
      </c>
      <c r="G878" s="123" t="s">
        <v>1721</v>
      </c>
      <c r="H878" s="120" t="s">
        <v>2648</v>
      </c>
      <c r="I878" s="120" t="s">
        <v>799</v>
      </c>
      <c r="J878" s="121">
        <v>164300.63</v>
      </c>
      <c r="K878" s="186"/>
    </row>
    <row r="879" spans="1:11" ht="45.75" thickBot="1">
      <c r="A879" s="96" t="s">
        <v>2667</v>
      </c>
      <c r="B879" s="120" t="s">
        <v>2649</v>
      </c>
      <c r="C879" s="124" t="s">
        <v>2650</v>
      </c>
      <c r="D879" s="123" t="s">
        <v>25</v>
      </c>
      <c r="E879" s="118" t="s">
        <v>2522</v>
      </c>
      <c r="F879" s="121">
        <v>31997.5</v>
      </c>
      <c r="G879" s="123" t="s">
        <v>1721</v>
      </c>
      <c r="H879" s="120" t="s">
        <v>2651</v>
      </c>
      <c r="I879" s="120" t="s">
        <v>2652</v>
      </c>
      <c r="J879" s="121">
        <v>31997.5</v>
      </c>
      <c r="K879" s="186"/>
    </row>
    <row r="880" spans="1:11" ht="45.75" thickBot="1">
      <c r="A880" s="96" t="s">
        <v>2668</v>
      </c>
      <c r="B880" s="120" t="s">
        <v>2653</v>
      </c>
      <c r="C880" s="124" t="s">
        <v>2654</v>
      </c>
      <c r="D880" s="123" t="s">
        <v>25</v>
      </c>
      <c r="E880" s="118" t="s">
        <v>2655</v>
      </c>
      <c r="F880" s="121">
        <v>39167.5</v>
      </c>
      <c r="G880" s="123" t="s">
        <v>1721</v>
      </c>
      <c r="H880" s="120" t="s">
        <v>165</v>
      </c>
      <c r="I880" s="120" t="s">
        <v>2655</v>
      </c>
      <c r="J880" s="121">
        <v>39167.5</v>
      </c>
      <c r="K880" s="186"/>
    </row>
    <row r="881" spans="1:11" ht="45.75" thickBot="1">
      <c r="A881" s="96" t="s">
        <v>2669</v>
      </c>
      <c r="B881" s="120" t="s">
        <v>2656</v>
      </c>
      <c r="C881" s="124" t="s">
        <v>2657</v>
      </c>
      <c r="D881" s="123" t="s">
        <v>25</v>
      </c>
      <c r="E881" s="118" t="s">
        <v>1681</v>
      </c>
      <c r="F881" s="121">
        <v>36625</v>
      </c>
      <c r="G881" s="123" t="s">
        <v>1721</v>
      </c>
      <c r="H881" s="120" t="s">
        <v>61</v>
      </c>
      <c r="I881" s="120" t="s">
        <v>2658</v>
      </c>
      <c r="J881" s="121">
        <v>36625</v>
      </c>
      <c r="K881" s="186"/>
    </row>
    <row r="882" spans="1:11" ht="45.75" thickBot="1">
      <c r="A882" s="96" t="s">
        <v>2670</v>
      </c>
      <c r="B882" s="120" t="s">
        <v>2659</v>
      </c>
      <c r="C882" s="124" t="s">
        <v>2660</v>
      </c>
      <c r="D882" s="123" t="s">
        <v>25</v>
      </c>
      <c r="E882" s="118" t="s">
        <v>2636</v>
      </c>
      <c r="F882" s="121">
        <v>36871.879999999997</v>
      </c>
      <c r="G882" s="123" t="s">
        <v>2661</v>
      </c>
      <c r="H882" s="120" t="s">
        <v>2662</v>
      </c>
      <c r="I882" s="120" t="s">
        <v>2663</v>
      </c>
      <c r="J882" s="121">
        <v>36871.879999999997</v>
      </c>
      <c r="K882" s="186"/>
    </row>
    <row r="883" spans="1:11" ht="45.75" thickBot="1">
      <c r="A883" s="96" t="s">
        <v>2671</v>
      </c>
      <c r="B883" s="120" t="s">
        <v>2639</v>
      </c>
      <c r="C883" s="124" t="s">
        <v>2638</v>
      </c>
      <c r="D883" s="123" t="s">
        <v>25</v>
      </c>
      <c r="E883" s="118" t="s">
        <v>2640</v>
      </c>
      <c r="F883" s="121">
        <v>74330</v>
      </c>
      <c r="G883" s="123" t="s">
        <v>11</v>
      </c>
      <c r="H883" s="120" t="s">
        <v>1695</v>
      </c>
      <c r="I883" s="120" t="s">
        <v>2641</v>
      </c>
      <c r="J883" s="128">
        <v>72869.77</v>
      </c>
      <c r="K883" s="186"/>
    </row>
    <row r="884" spans="1:11" ht="75.75" thickBot="1">
      <c r="A884" s="96" t="s">
        <v>2672</v>
      </c>
      <c r="B884" s="120" t="s">
        <v>2677</v>
      </c>
      <c r="C884" s="124" t="s">
        <v>2678</v>
      </c>
      <c r="D884" s="123" t="s">
        <v>25</v>
      </c>
      <c r="E884" s="118" t="s">
        <v>1684</v>
      </c>
      <c r="F884" s="121">
        <v>7195</v>
      </c>
      <c r="G884" s="123" t="s">
        <v>11</v>
      </c>
      <c r="H884" s="120" t="s">
        <v>26</v>
      </c>
      <c r="I884" s="120" t="s">
        <v>2679</v>
      </c>
      <c r="J884" s="121">
        <v>7195</v>
      </c>
      <c r="K884" s="186"/>
    </row>
    <row r="885" spans="1:11" ht="75.75" thickBot="1">
      <c r="A885" s="96" t="s">
        <v>2673</v>
      </c>
      <c r="B885" s="120" t="s">
        <v>2680</v>
      </c>
      <c r="C885" s="124" t="s">
        <v>2678</v>
      </c>
      <c r="D885" s="123" t="s">
        <v>25</v>
      </c>
      <c r="E885" s="118" t="s">
        <v>2681</v>
      </c>
      <c r="F885" s="121">
        <v>15101.1</v>
      </c>
      <c r="G885" s="123" t="s">
        <v>11</v>
      </c>
      <c r="H885" s="120" t="s">
        <v>40</v>
      </c>
      <c r="I885" s="120" t="s">
        <v>2682</v>
      </c>
      <c r="J885" s="121">
        <v>15101.1</v>
      </c>
    </row>
    <row r="886" spans="1:11" ht="75.75" thickBot="1">
      <c r="A886" s="96" t="s">
        <v>2674</v>
      </c>
      <c r="B886" s="120" t="s">
        <v>2683</v>
      </c>
      <c r="C886" s="124" t="s">
        <v>2678</v>
      </c>
      <c r="D886" s="123" t="s">
        <v>25</v>
      </c>
      <c r="E886" s="118" t="s">
        <v>2640</v>
      </c>
      <c r="F886" s="121">
        <v>10290</v>
      </c>
      <c r="G886" s="123" t="s">
        <v>11</v>
      </c>
      <c r="H886" s="120" t="s">
        <v>424</v>
      </c>
      <c r="I886" s="120" t="s">
        <v>2641</v>
      </c>
      <c r="J886" s="121">
        <v>10290</v>
      </c>
      <c r="K886" s="186"/>
    </row>
    <row r="887" spans="1:11" ht="45.75" thickBot="1">
      <c r="A887" s="96" t="s">
        <v>2675</v>
      </c>
      <c r="B887" s="120" t="s">
        <v>2684</v>
      </c>
      <c r="C887" s="124" t="s">
        <v>2685</v>
      </c>
      <c r="D887" s="123" t="s">
        <v>25</v>
      </c>
      <c r="E887" s="118" t="s">
        <v>2681</v>
      </c>
      <c r="F887" s="121">
        <v>35185</v>
      </c>
      <c r="G887" s="123" t="s">
        <v>11</v>
      </c>
      <c r="H887" s="120" t="s">
        <v>563</v>
      </c>
      <c r="I887" s="120" t="s">
        <v>2682</v>
      </c>
      <c r="J887" s="128">
        <v>5676.35</v>
      </c>
      <c r="K887" s="186"/>
    </row>
    <row r="888" spans="1:11" ht="60.75" thickBot="1">
      <c r="A888" s="96" t="s">
        <v>2676</v>
      </c>
      <c r="B888" s="120" t="s">
        <v>2686</v>
      </c>
      <c r="C888" s="124" t="s">
        <v>2687</v>
      </c>
      <c r="D888" s="123" t="s">
        <v>25</v>
      </c>
      <c r="E888" s="118" t="s">
        <v>2688</v>
      </c>
      <c r="F888" s="121">
        <v>120000</v>
      </c>
      <c r="G888" s="123" t="s">
        <v>11</v>
      </c>
      <c r="H888" s="120" t="s">
        <v>2689</v>
      </c>
      <c r="I888" s="120" t="s">
        <v>2690</v>
      </c>
      <c r="J888" s="121">
        <v>120000</v>
      </c>
      <c r="K888" s="186"/>
    </row>
    <row r="889" spans="1:11" ht="75.75" thickBot="1">
      <c r="A889" s="96" t="s">
        <v>2694</v>
      </c>
      <c r="B889" s="120" t="s">
        <v>2691</v>
      </c>
      <c r="C889" s="124" t="s">
        <v>2678</v>
      </c>
      <c r="D889" s="123" t="s">
        <v>25</v>
      </c>
      <c r="E889" s="118" t="s">
        <v>2681</v>
      </c>
      <c r="F889" s="121">
        <v>25792.5</v>
      </c>
      <c r="G889" s="123" t="s">
        <v>11</v>
      </c>
      <c r="H889" s="120" t="s">
        <v>192</v>
      </c>
      <c r="I889" s="120" t="s">
        <v>2682</v>
      </c>
      <c r="J889" s="128">
        <v>23283.34</v>
      </c>
      <c r="K889" s="186"/>
    </row>
    <row r="890" spans="1:11" ht="45.75" thickBot="1">
      <c r="A890" s="96" t="s">
        <v>2695</v>
      </c>
      <c r="B890" s="120" t="s">
        <v>2692</v>
      </c>
      <c r="C890" s="124" t="s">
        <v>2497</v>
      </c>
      <c r="D890" s="123" t="s">
        <v>25</v>
      </c>
      <c r="E890" s="118" t="s">
        <v>2688</v>
      </c>
      <c r="F890" s="130" t="s">
        <v>30</v>
      </c>
      <c r="G890" s="123" t="s">
        <v>2693</v>
      </c>
      <c r="H890" s="120" t="s">
        <v>2499</v>
      </c>
      <c r="I890" s="118" t="s">
        <v>1707</v>
      </c>
      <c r="J890" s="128">
        <f t="shared" si="3"/>
        <v>0</v>
      </c>
    </row>
    <row r="891" spans="1:11" ht="45.75" thickBot="1">
      <c r="A891" s="96" t="s">
        <v>2696</v>
      </c>
      <c r="B891" s="120" t="s">
        <v>2701</v>
      </c>
      <c r="C891" s="124" t="s">
        <v>2702</v>
      </c>
      <c r="D891" s="123" t="s">
        <v>10</v>
      </c>
      <c r="E891" s="118" t="s">
        <v>2703</v>
      </c>
      <c r="F891" s="130">
        <v>1400000</v>
      </c>
      <c r="G891" s="123" t="s">
        <v>163</v>
      </c>
      <c r="H891" s="120" t="s">
        <v>100</v>
      </c>
      <c r="I891" s="118" t="s">
        <v>2704</v>
      </c>
      <c r="J891" s="130">
        <v>1400000</v>
      </c>
      <c r="K891" s="186"/>
    </row>
    <row r="892" spans="1:11" ht="45.75" thickBot="1">
      <c r="A892" s="96" t="s">
        <v>2697</v>
      </c>
      <c r="B892" s="120" t="s">
        <v>2705</v>
      </c>
      <c r="C892" s="124"/>
      <c r="D892" s="123" t="s">
        <v>10</v>
      </c>
      <c r="E892" s="118" t="s">
        <v>2706</v>
      </c>
      <c r="F892" s="130">
        <v>2114563.35</v>
      </c>
      <c r="G892" s="123" t="s">
        <v>11</v>
      </c>
      <c r="H892" s="120" t="s">
        <v>88</v>
      </c>
      <c r="I892" s="118" t="s">
        <v>2707</v>
      </c>
      <c r="J892" s="130">
        <v>2114563.35</v>
      </c>
      <c r="K892" s="186"/>
    </row>
    <row r="893" spans="1:11" ht="60.75" thickBot="1">
      <c r="A893" s="96" t="s">
        <v>2698</v>
      </c>
      <c r="B893" s="120" t="s">
        <v>2759</v>
      </c>
      <c r="C893" s="124" t="s">
        <v>2760</v>
      </c>
      <c r="D893" s="123" t="s">
        <v>25</v>
      </c>
      <c r="E893" s="118" t="s">
        <v>2706</v>
      </c>
      <c r="F893" s="130">
        <v>110000</v>
      </c>
      <c r="G893" s="123" t="s">
        <v>11</v>
      </c>
      <c r="H893" s="120" t="s">
        <v>73</v>
      </c>
      <c r="I893" s="118" t="s">
        <v>2761</v>
      </c>
      <c r="J893" s="130">
        <v>110000</v>
      </c>
      <c r="K893" s="186"/>
    </row>
    <row r="894" spans="1:11" ht="45.75" thickBot="1">
      <c r="A894" s="96" t="s">
        <v>2699</v>
      </c>
      <c r="B894" s="120" t="s">
        <v>2708</v>
      </c>
      <c r="C894" s="124" t="s">
        <v>2711</v>
      </c>
      <c r="D894" s="123" t="s">
        <v>25</v>
      </c>
      <c r="E894" s="118" t="s">
        <v>2709</v>
      </c>
      <c r="F894" s="130">
        <v>124031.25</v>
      </c>
      <c r="G894" s="123" t="s">
        <v>11</v>
      </c>
      <c r="H894" s="120" t="s">
        <v>192</v>
      </c>
      <c r="I894" s="118" t="s">
        <v>2710</v>
      </c>
      <c r="J894" s="130">
        <v>124031.25</v>
      </c>
      <c r="K894" s="186"/>
    </row>
    <row r="895" spans="1:11" ht="45.75" thickBot="1">
      <c r="A895" s="96" t="s">
        <v>2700</v>
      </c>
      <c r="B895" s="120" t="s">
        <v>2712</v>
      </c>
      <c r="C895" s="124" t="s">
        <v>2713</v>
      </c>
      <c r="D895" s="123" t="s">
        <v>25</v>
      </c>
      <c r="E895" s="118" t="s">
        <v>2714</v>
      </c>
      <c r="F895" s="130">
        <v>70050</v>
      </c>
      <c r="G895" s="123" t="s">
        <v>11</v>
      </c>
      <c r="H895" s="120" t="s">
        <v>56</v>
      </c>
      <c r="I895" s="118" t="s">
        <v>2715</v>
      </c>
      <c r="J895" s="130">
        <v>70050</v>
      </c>
      <c r="K895" s="186"/>
    </row>
    <row r="896" spans="1:11" ht="90.75" thickBot="1">
      <c r="A896" s="96" t="s">
        <v>2730</v>
      </c>
      <c r="B896" s="120" t="s">
        <v>2716</v>
      </c>
      <c r="C896" s="124" t="s">
        <v>2717</v>
      </c>
      <c r="D896" s="123" t="s">
        <v>25</v>
      </c>
      <c r="E896" s="118" t="s">
        <v>2709</v>
      </c>
      <c r="F896" s="130">
        <v>48000</v>
      </c>
      <c r="G896" s="123" t="s">
        <v>11</v>
      </c>
      <c r="H896" s="120" t="s">
        <v>74</v>
      </c>
      <c r="I896" s="118" t="s">
        <v>2710</v>
      </c>
      <c r="J896" s="130">
        <v>48000</v>
      </c>
      <c r="K896" s="186"/>
    </row>
    <row r="897" spans="1:11" ht="45.75" thickBot="1">
      <c r="A897" s="96" t="s">
        <v>2731</v>
      </c>
      <c r="B897" s="120" t="s">
        <v>2745</v>
      </c>
      <c r="C897" s="124" t="s">
        <v>2746</v>
      </c>
      <c r="D897" s="123" t="s">
        <v>25</v>
      </c>
      <c r="E897" s="118" t="s">
        <v>2747</v>
      </c>
      <c r="F897" s="130">
        <v>163549.20000000001</v>
      </c>
      <c r="G897" s="123" t="s">
        <v>11</v>
      </c>
      <c r="H897" s="120" t="s">
        <v>46</v>
      </c>
      <c r="I897" s="118" t="s">
        <v>2748</v>
      </c>
      <c r="J897" s="128">
        <v>83069.37</v>
      </c>
      <c r="K897" s="186"/>
    </row>
    <row r="898" spans="1:11" ht="45.75" thickBot="1">
      <c r="A898" s="96" t="s">
        <v>2734</v>
      </c>
      <c r="B898" s="120" t="s">
        <v>2718</v>
      </c>
      <c r="C898" s="124" t="s">
        <v>2721</v>
      </c>
      <c r="D898" s="123" t="s">
        <v>25</v>
      </c>
      <c r="E898" s="118" t="s">
        <v>2719</v>
      </c>
      <c r="F898" s="130">
        <v>14077.44</v>
      </c>
      <c r="G898" s="123" t="s">
        <v>11</v>
      </c>
      <c r="H898" s="120" t="s">
        <v>1873</v>
      </c>
      <c r="I898" s="118" t="s">
        <v>2720</v>
      </c>
      <c r="J898" s="128">
        <v>705.46</v>
      </c>
      <c r="K898" s="186"/>
    </row>
    <row r="899" spans="1:11" ht="45.75" thickBot="1">
      <c r="A899" s="96" t="s">
        <v>2735</v>
      </c>
      <c r="B899" s="120" t="s">
        <v>2722</v>
      </c>
      <c r="C899" s="124" t="s">
        <v>2721</v>
      </c>
      <c r="D899" s="123" t="s">
        <v>25</v>
      </c>
      <c r="E899" s="118" t="s">
        <v>2719</v>
      </c>
      <c r="F899" s="130">
        <v>37100</v>
      </c>
      <c r="G899" s="123" t="s">
        <v>11</v>
      </c>
      <c r="H899" s="120" t="s">
        <v>265</v>
      </c>
      <c r="I899" s="118" t="s">
        <v>2720</v>
      </c>
      <c r="J899" s="128">
        <v>26841.66</v>
      </c>
      <c r="K899" s="186"/>
    </row>
    <row r="900" spans="1:11" ht="45.75" thickBot="1">
      <c r="A900" s="96" t="s">
        <v>2736</v>
      </c>
      <c r="B900" s="120" t="s">
        <v>2781</v>
      </c>
      <c r="C900" s="124" t="s">
        <v>2744</v>
      </c>
      <c r="D900" s="123" t="s">
        <v>25</v>
      </c>
      <c r="E900" s="118" t="s">
        <v>2719</v>
      </c>
      <c r="F900" s="130">
        <v>158025</v>
      </c>
      <c r="G900" s="123" t="s">
        <v>11</v>
      </c>
      <c r="H900" s="120" t="s">
        <v>1733</v>
      </c>
      <c r="I900" s="118" t="s">
        <v>2720</v>
      </c>
      <c r="J900" s="128">
        <v>107549.19</v>
      </c>
      <c r="K900" s="186"/>
    </row>
    <row r="901" spans="1:11" ht="75.75" thickBot="1">
      <c r="A901" s="96" t="s">
        <v>2743</v>
      </c>
      <c r="B901" s="120" t="s">
        <v>2782</v>
      </c>
      <c r="C901" s="124"/>
      <c r="D901" s="123" t="s">
        <v>10</v>
      </c>
      <c r="E901" s="118" t="s">
        <v>2719</v>
      </c>
      <c r="F901" s="130">
        <v>130290.1</v>
      </c>
      <c r="G901" s="123" t="s">
        <v>11</v>
      </c>
      <c r="H901" s="120" t="s">
        <v>256</v>
      </c>
      <c r="I901" s="118" t="s">
        <v>2707</v>
      </c>
      <c r="J901" s="130">
        <v>130290.1</v>
      </c>
      <c r="K901" s="186"/>
    </row>
    <row r="902" spans="1:11" ht="45.75" thickBot="1">
      <c r="A902" s="96" t="s">
        <v>3612</v>
      </c>
      <c r="B902" s="120" t="s">
        <v>2762</v>
      </c>
      <c r="C902" s="124" t="s">
        <v>2751</v>
      </c>
      <c r="D902" s="123" t="s">
        <v>25</v>
      </c>
      <c r="E902" s="118" t="s">
        <v>2747</v>
      </c>
      <c r="F902" s="130">
        <v>176085</v>
      </c>
      <c r="G902" s="123" t="s">
        <v>11</v>
      </c>
      <c r="H902" s="120" t="s">
        <v>1713</v>
      </c>
      <c r="I902" s="118" t="s">
        <v>2748</v>
      </c>
      <c r="J902" s="130">
        <v>176085</v>
      </c>
      <c r="K902" s="186"/>
    </row>
    <row r="903" spans="1:11">
      <c r="A903" s="160"/>
      <c r="B903" s="145"/>
      <c r="C903" s="155"/>
      <c r="D903" s="156"/>
      <c r="E903" s="157"/>
      <c r="F903" s="158"/>
      <c r="G903" s="156"/>
      <c r="H903" s="145"/>
      <c r="I903" s="157"/>
      <c r="J903" s="159"/>
    </row>
    <row r="904" spans="1:11">
      <c r="A904" s="160"/>
      <c r="B904" s="145"/>
      <c r="C904" s="155"/>
      <c r="D904" s="156"/>
      <c r="E904" s="157"/>
      <c r="F904" s="158"/>
      <c r="G904" s="156"/>
      <c r="H904" s="145"/>
      <c r="I904" s="157"/>
      <c r="J904" s="159"/>
    </row>
    <row r="905" spans="1:11" ht="15.75" thickBot="1">
      <c r="A905" s="213" t="s">
        <v>2805</v>
      </c>
      <c r="B905" s="213"/>
      <c r="C905" s="213"/>
      <c r="D905" s="213"/>
      <c r="E905" s="213"/>
      <c r="F905" s="213"/>
      <c r="G905" s="213"/>
      <c r="H905" s="213"/>
      <c r="I905" s="213"/>
      <c r="J905" s="213"/>
    </row>
    <row r="906" spans="1:11" ht="45.75" thickBot="1">
      <c r="A906" s="122" t="s">
        <v>944</v>
      </c>
      <c r="B906" s="120" t="s">
        <v>2723</v>
      </c>
      <c r="C906" s="124" t="s">
        <v>2724</v>
      </c>
      <c r="D906" s="123" t="s">
        <v>25</v>
      </c>
      <c r="E906" s="118" t="s">
        <v>2725</v>
      </c>
      <c r="F906" s="130">
        <f>214192.5/7.5345</f>
        <v>28428.230141349788</v>
      </c>
      <c r="G906" s="123" t="s">
        <v>11</v>
      </c>
      <c r="H906" s="120" t="s">
        <v>12</v>
      </c>
      <c r="I906" s="118" t="s">
        <v>2726</v>
      </c>
      <c r="J906" s="130">
        <f>214192.5/7.5345</f>
        <v>28428.230141349788</v>
      </c>
      <c r="K906" s="171" t="s">
        <v>3019</v>
      </c>
    </row>
    <row r="907" spans="1:11" ht="75.75" thickBot="1">
      <c r="A907" s="122" t="s">
        <v>945</v>
      </c>
      <c r="B907" s="120" t="s">
        <v>2727</v>
      </c>
      <c r="C907" s="124" t="s">
        <v>2728</v>
      </c>
      <c r="D907" s="123" t="s">
        <v>25</v>
      </c>
      <c r="E907" s="118" t="s">
        <v>2729</v>
      </c>
      <c r="F907" s="130">
        <f>48748.75/7.5345</f>
        <v>6470.0710067025011</v>
      </c>
      <c r="G907" s="123" t="s">
        <v>320</v>
      </c>
      <c r="H907" s="120" t="s">
        <v>2016</v>
      </c>
      <c r="I907" s="118" t="s">
        <v>1949</v>
      </c>
      <c r="J907" s="128">
        <v>6470.07</v>
      </c>
      <c r="K907" s="171" t="s">
        <v>3020</v>
      </c>
    </row>
    <row r="908" spans="1:11" ht="92.25" customHeight="1" thickBot="1">
      <c r="A908" s="122" t="s">
        <v>946</v>
      </c>
      <c r="B908" s="120" t="s">
        <v>3027</v>
      </c>
      <c r="C908" s="34" t="s">
        <v>637</v>
      </c>
      <c r="D908" s="15" t="s">
        <v>25</v>
      </c>
      <c r="E908" s="50" t="s">
        <v>2741</v>
      </c>
      <c r="F908" s="172">
        <f>80390.59/7.5345</f>
        <v>10669.664874908753</v>
      </c>
      <c r="G908" s="15" t="s">
        <v>2742</v>
      </c>
      <c r="H908" s="24" t="s">
        <v>593</v>
      </c>
      <c r="I908" s="50" t="s">
        <v>925</v>
      </c>
      <c r="J908" s="68">
        <v>10669.66</v>
      </c>
      <c r="K908" s="171" t="s">
        <v>3021</v>
      </c>
    </row>
    <row r="909" spans="1:11" ht="45.75" thickBot="1">
      <c r="A909" s="122" t="s">
        <v>947</v>
      </c>
      <c r="B909" s="120" t="s">
        <v>2737</v>
      </c>
      <c r="C909" s="124" t="s">
        <v>2738</v>
      </c>
      <c r="D909" s="123" t="s">
        <v>25</v>
      </c>
      <c r="E909" s="118" t="s">
        <v>2739</v>
      </c>
      <c r="F909" s="130">
        <f>17642.5/7.5345</f>
        <v>2341.5621474550398</v>
      </c>
      <c r="G909" s="123" t="s">
        <v>11</v>
      </c>
      <c r="H909" s="120" t="s">
        <v>538</v>
      </c>
      <c r="I909" s="118" t="s">
        <v>2740</v>
      </c>
      <c r="J909" s="130">
        <f>17642.5/7.5345</f>
        <v>2341.5621474550398</v>
      </c>
      <c r="K909" s="171" t="s">
        <v>3022</v>
      </c>
    </row>
    <row r="910" spans="1:11" ht="45.75" thickBot="1">
      <c r="A910" s="122" t="s">
        <v>948</v>
      </c>
      <c r="B910" s="120" t="s">
        <v>2749</v>
      </c>
      <c r="C910" s="124" t="s">
        <v>2738</v>
      </c>
      <c r="D910" s="123" t="s">
        <v>25</v>
      </c>
      <c r="E910" s="118" t="s">
        <v>2741</v>
      </c>
      <c r="F910" s="130">
        <f>103982.5/7.5345</f>
        <v>13800.849425973853</v>
      </c>
      <c r="G910" s="123" t="s">
        <v>11</v>
      </c>
      <c r="H910" s="120" t="s">
        <v>1699</v>
      </c>
      <c r="I910" s="118" t="s">
        <v>2750</v>
      </c>
      <c r="J910" s="130">
        <f>103982.5/7.5345</f>
        <v>13800.849425973853</v>
      </c>
      <c r="K910" s="171" t="s">
        <v>3023</v>
      </c>
    </row>
    <row r="911" spans="1:11" ht="60.75" thickBot="1">
      <c r="A911" s="122" t="s">
        <v>949</v>
      </c>
      <c r="B911" s="120" t="s">
        <v>2752</v>
      </c>
      <c r="C911" s="124" t="s">
        <v>2751</v>
      </c>
      <c r="D911" s="123" t="s">
        <v>25</v>
      </c>
      <c r="E911" s="118" t="s">
        <v>2753</v>
      </c>
      <c r="F911" s="130">
        <f>4326.25/7.5345</f>
        <v>574.19204990377591</v>
      </c>
      <c r="G911" s="123" t="s">
        <v>11</v>
      </c>
      <c r="H911" s="120" t="s">
        <v>2034</v>
      </c>
      <c r="I911" s="118" t="s">
        <v>2754</v>
      </c>
      <c r="J911" s="128">
        <v>0</v>
      </c>
      <c r="K911" s="171" t="s">
        <v>3024</v>
      </c>
    </row>
    <row r="912" spans="1:11" ht="45.75" thickBot="1">
      <c r="A912" s="122" t="s">
        <v>950</v>
      </c>
      <c r="B912" s="120" t="s">
        <v>2755</v>
      </c>
      <c r="C912" s="124" t="s">
        <v>2746</v>
      </c>
      <c r="D912" s="123" t="s">
        <v>25</v>
      </c>
      <c r="E912" s="118" t="s">
        <v>2756</v>
      </c>
      <c r="F912" s="130">
        <f>17902.5/7.5345</f>
        <v>2376.070077642843</v>
      </c>
      <c r="G912" s="123" t="s">
        <v>11</v>
      </c>
      <c r="H912" s="120" t="s">
        <v>468</v>
      </c>
      <c r="I912" s="118" t="s">
        <v>2757</v>
      </c>
      <c r="J912" s="128">
        <v>2159.86</v>
      </c>
      <c r="K912" s="171" t="s">
        <v>3025</v>
      </c>
    </row>
    <row r="913" spans="1:11" ht="45.75" thickBot="1">
      <c r="A913" s="122" t="s">
        <v>951</v>
      </c>
      <c r="B913" s="120" t="s">
        <v>2758</v>
      </c>
      <c r="C913" s="124" t="s">
        <v>2738</v>
      </c>
      <c r="D913" s="123" t="s">
        <v>25</v>
      </c>
      <c r="E913" s="118" t="s">
        <v>2753</v>
      </c>
      <c r="F913" s="130">
        <f>6013.7/7.5345</f>
        <v>798.15515296303658</v>
      </c>
      <c r="G913" s="123" t="s">
        <v>11</v>
      </c>
      <c r="H913" s="120" t="s">
        <v>2587</v>
      </c>
      <c r="I913" s="118" t="s">
        <v>2754</v>
      </c>
      <c r="J913" s="128">
        <v>0</v>
      </c>
      <c r="K913" s="171" t="s">
        <v>3026</v>
      </c>
    </row>
    <row r="914" spans="1:11" ht="60.75" thickBot="1">
      <c r="A914" s="122" t="s">
        <v>952</v>
      </c>
      <c r="B914" s="120" t="s">
        <v>2763</v>
      </c>
      <c r="C914" s="124" t="s">
        <v>1732</v>
      </c>
      <c r="D914" s="123" t="s">
        <v>10</v>
      </c>
      <c r="E914" s="118" t="s">
        <v>2008</v>
      </c>
      <c r="F914" s="130">
        <v>75.25</v>
      </c>
      <c r="G914" s="123" t="s">
        <v>66</v>
      </c>
      <c r="H914" s="120" t="s">
        <v>1740</v>
      </c>
      <c r="I914" s="118" t="s">
        <v>1793</v>
      </c>
      <c r="J914" s="128">
        <v>0</v>
      </c>
    </row>
    <row r="915" spans="1:11" ht="75.75" thickBot="1">
      <c r="A915" s="122" t="s">
        <v>953</v>
      </c>
      <c r="B915" s="120" t="s">
        <v>2764</v>
      </c>
      <c r="C915" s="124" t="s">
        <v>2629</v>
      </c>
      <c r="D915" s="123" t="s">
        <v>25</v>
      </c>
      <c r="E915" s="118" t="s">
        <v>2008</v>
      </c>
      <c r="F915" s="130">
        <v>1038.79</v>
      </c>
      <c r="G915" s="123" t="s">
        <v>11</v>
      </c>
      <c r="H915" s="120" t="s">
        <v>1740</v>
      </c>
      <c r="I915" s="118" t="s">
        <v>2765</v>
      </c>
      <c r="J915" s="128">
        <v>999.82</v>
      </c>
    </row>
    <row r="916" spans="1:11" ht="45.75" thickBot="1">
      <c r="A916" s="122" t="s">
        <v>954</v>
      </c>
      <c r="B916" s="120" t="s">
        <v>2767</v>
      </c>
      <c r="C916" s="124" t="s">
        <v>1732</v>
      </c>
      <c r="D916" s="123" t="s">
        <v>10</v>
      </c>
      <c r="E916" s="118" t="s">
        <v>2008</v>
      </c>
      <c r="F916" s="130">
        <v>576.94000000000005</v>
      </c>
      <c r="G916" s="123" t="s">
        <v>11</v>
      </c>
      <c r="H916" s="120" t="s">
        <v>1740</v>
      </c>
      <c r="I916" s="118" t="s">
        <v>2766</v>
      </c>
      <c r="J916" s="130">
        <v>576.94000000000005</v>
      </c>
    </row>
    <row r="917" spans="1:11" ht="60.75" thickBot="1">
      <c r="A917" s="122" t="s">
        <v>955</v>
      </c>
      <c r="B917" s="120" t="s">
        <v>2768</v>
      </c>
      <c r="C917" s="124" t="s">
        <v>1732</v>
      </c>
      <c r="D917" s="123" t="s">
        <v>10</v>
      </c>
      <c r="E917" s="118" t="s">
        <v>2769</v>
      </c>
      <c r="F917" s="130">
        <v>40431.519999999997</v>
      </c>
      <c r="G917" s="123" t="s">
        <v>11</v>
      </c>
      <c r="H917" s="120" t="s">
        <v>1733</v>
      </c>
      <c r="I917" s="118" t="s">
        <v>2770</v>
      </c>
      <c r="J917" s="130">
        <v>40431.519999999997</v>
      </c>
    </row>
    <row r="918" spans="1:11" ht="45.75" thickBot="1">
      <c r="A918" s="122" t="s">
        <v>956</v>
      </c>
      <c r="B918" s="120" t="s">
        <v>2771</v>
      </c>
      <c r="C918" s="124" t="s">
        <v>2772</v>
      </c>
      <c r="D918" s="123" t="s">
        <v>25</v>
      </c>
      <c r="E918" s="118" t="s">
        <v>2027</v>
      </c>
      <c r="F918" s="130">
        <v>16457.599999999999</v>
      </c>
      <c r="G918" s="123" t="s">
        <v>34</v>
      </c>
      <c r="H918" s="120" t="s">
        <v>62</v>
      </c>
      <c r="I918" s="118" t="s">
        <v>1904</v>
      </c>
      <c r="J918" s="128">
        <v>16457.599999999999</v>
      </c>
    </row>
    <row r="919" spans="1:11" ht="45.75" thickBot="1">
      <c r="A919" s="122" t="s">
        <v>957</v>
      </c>
      <c r="B919" s="120" t="s">
        <v>2777</v>
      </c>
      <c r="C919" s="124" t="s">
        <v>2773</v>
      </c>
      <c r="D919" s="123" t="s">
        <v>25</v>
      </c>
      <c r="E919" s="118" t="s">
        <v>2774</v>
      </c>
      <c r="F919" s="130">
        <v>5916.28</v>
      </c>
      <c r="G919" s="123" t="s">
        <v>11</v>
      </c>
      <c r="H919" s="120" t="s">
        <v>263</v>
      </c>
      <c r="I919" s="118" t="s">
        <v>2775</v>
      </c>
      <c r="J919" s="128">
        <v>5648.58</v>
      </c>
    </row>
    <row r="920" spans="1:11" ht="45.75" thickBot="1">
      <c r="A920" s="122" t="s">
        <v>958</v>
      </c>
      <c r="B920" s="120" t="s">
        <v>2776</v>
      </c>
      <c r="C920" s="124" t="s">
        <v>2778</v>
      </c>
      <c r="D920" s="123" t="s">
        <v>10</v>
      </c>
      <c r="E920" s="118" t="s">
        <v>2779</v>
      </c>
      <c r="F920" s="130">
        <v>144000</v>
      </c>
      <c r="G920" s="123" t="s">
        <v>11</v>
      </c>
      <c r="H920" s="147" t="s">
        <v>96</v>
      </c>
      <c r="I920" s="118" t="s">
        <v>2780</v>
      </c>
      <c r="J920" s="130">
        <v>144000</v>
      </c>
    </row>
    <row r="921" spans="1:11" ht="45.75" thickBot="1">
      <c r="A921" s="122" t="s">
        <v>959</v>
      </c>
      <c r="B921" s="146" t="s">
        <v>2783</v>
      </c>
      <c r="C921" s="132" t="s">
        <v>2787</v>
      </c>
      <c r="D921" s="133" t="s">
        <v>10</v>
      </c>
      <c r="E921" s="151" t="s">
        <v>2790</v>
      </c>
      <c r="F921" s="112">
        <v>20207.05</v>
      </c>
      <c r="G921" s="133" t="s">
        <v>11</v>
      </c>
      <c r="H921" s="148" t="s">
        <v>1773</v>
      </c>
      <c r="I921" s="149" t="s">
        <v>2793</v>
      </c>
      <c r="J921" s="112">
        <v>20207.05</v>
      </c>
    </row>
    <row r="922" spans="1:11" ht="120.75" thickBot="1">
      <c r="A922" s="122" t="s">
        <v>960</v>
      </c>
      <c r="B922" s="150" t="s">
        <v>2784</v>
      </c>
      <c r="C922" s="124" t="s">
        <v>2788</v>
      </c>
      <c r="D922" s="123" t="s">
        <v>10</v>
      </c>
      <c r="E922" s="150" t="s">
        <v>2791</v>
      </c>
      <c r="F922" s="17">
        <v>1242.49</v>
      </c>
      <c r="G922" s="123" t="s">
        <v>2800</v>
      </c>
      <c r="H922" s="152" t="s">
        <v>2792</v>
      </c>
      <c r="I922" s="152" t="s">
        <v>1762</v>
      </c>
      <c r="J922" s="17">
        <v>1242.49</v>
      </c>
    </row>
    <row r="923" spans="1:11" ht="45.75" thickBot="1">
      <c r="A923" s="122" t="s">
        <v>961</v>
      </c>
      <c r="B923" s="15" t="s">
        <v>2785</v>
      </c>
      <c r="C923" s="124" t="s">
        <v>2789</v>
      </c>
      <c r="D923" s="123" t="s">
        <v>10</v>
      </c>
      <c r="E923" s="105" t="s">
        <v>2791</v>
      </c>
      <c r="F923" s="100">
        <v>57668.36</v>
      </c>
      <c r="G923" s="123" t="s">
        <v>11</v>
      </c>
      <c r="H923" s="123" t="s">
        <v>14</v>
      </c>
      <c r="I923" s="153" t="s">
        <v>2794</v>
      </c>
      <c r="J923" s="100">
        <v>57668.36</v>
      </c>
    </row>
    <row r="924" spans="1:11" ht="45.75" thickBot="1">
      <c r="A924" s="122" t="s">
        <v>962</v>
      </c>
      <c r="B924" s="15" t="s">
        <v>2786</v>
      </c>
      <c r="C924" s="124" t="s">
        <v>2789</v>
      </c>
      <c r="D924" s="123" t="s">
        <v>10</v>
      </c>
      <c r="E924" s="105" t="s">
        <v>2791</v>
      </c>
      <c r="F924" s="100">
        <v>10444.049999999999</v>
      </c>
      <c r="G924" s="123" t="s">
        <v>11</v>
      </c>
      <c r="H924" s="123" t="s">
        <v>38</v>
      </c>
      <c r="I924" s="153" t="s">
        <v>2794</v>
      </c>
      <c r="J924" s="100">
        <v>10444.049999999999</v>
      </c>
    </row>
    <row r="925" spans="1:11" ht="135.75" thickBot="1">
      <c r="A925" s="122" t="s">
        <v>963</v>
      </c>
      <c r="B925" s="150" t="s">
        <v>2795</v>
      </c>
      <c r="C925" s="124" t="s">
        <v>2788</v>
      </c>
      <c r="D925" s="123" t="s">
        <v>10</v>
      </c>
      <c r="E925" s="105" t="s">
        <v>2796</v>
      </c>
      <c r="F925" s="100">
        <v>189130</v>
      </c>
      <c r="G925" s="123" t="s">
        <v>2798</v>
      </c>
      <c r="H925" s="154" t="s">
        <v>2797</v>
      </c>
      <c r="I925" s="153" t="s">
        <v>2799</v>
      </c>
      <c r="J925" s="100">
        <v>189130</v>
      </c>
    </row>
    <row r="926" spans="1:11" ht="45.75" thickBot="1">
      <c r="A926" s="122" t="s">
        <v>964</v>
      </c>
      <c r="B926" s="15" t="s">
        <v>2801</v>
      </c>
      <c r="C926" s="124" t="s">
        <v>2789</v>
      </c>
      <c r="D926" s="123" t="s">
        <v>10</v>
      </c>
      <c r="E926" s="105" t="s">
        <v>2796</v>
      </c>
      <c r="F926" s="100">
        <v>2142.56</v>
      </c>
      <c r="G926" s="123" t="s">
        <v>11</v>
      </c>
      <c r="H926" s="15" t="s">
        <v>538</v>
      </c>
      <c r="I926" s="105" t="s">
        <v>2802</v>
      </c>
      <c r="J926" s="100">
        <v>2142.56</v>
      </c>
    </row>
    <row r="927" spans="1:11" ht="45.75" thickBot="1">
      <c r="A927" s="122" t="s">
        <v>965</v>
      </c>
      <c r="B927" s="15" t="s">
        <v>2803</v>
      </c>
      <c r="C927" s="124" t="s">
        <v>2804</v>
      </c>
      <c r="D927" s="123" t="s">
        <v>25</v>
      </c>
      <c r="E927" s="105" t="s">
        <v>2796</v>
      </c>
      <c r="F927" s="100">
        <v>12890</v>
      </c>
      <c r="G927" s="123" t="s">
        <v>11</v>
      </c>
      <c r="H927" s="15" t="s">
        <v>596</v>
      </c>
      <c r="I927" s="105" t="s">
        <v>2802</v>
      </c>
      <c r="J927" s="128">
        <v>10516</v>
      </c>
    </row>
    <row r="928" spans="1:11" ht="45.75" thickBot="1">
      <c r="A928" s="122" t="s">
        <v>966</v>
      </c>
      <c r="B928" s="150" t="s">
        <v>2806</v>
      </c>
      <c r="C928" s="132" t="s">
        <v>2787</v>
      </c>
      <c r="D928" s="133" t="s">
        <v>10</v>
      </c>
      <c r="E928" s="151" t="s">
        <v>2791</v>
      </c>
      <c r="F928" s="112">
        <v>768.13</v>
      </c>
      <c r="G928" s="133" t="s">
        <v>11</v>
      </c>
      <c r="H928" s="148" t="s">
        <v>1773</v>
      </c>
      <c r="I928" s="149" t="s">
        <v>2794</v>
      </c>
      <c r="J928" s="137">
        <v>687.5</v>
      </c>
    </row>
    <row r="929" spans="1:10" ht="45.75" thickBot="1">
      <c r="A929" s="122" t="s">
        <v>967</v>
      </c>
      <c r="B929" s="150" t="s">
        <v>2807</v>
      </c>
      <c r="C929" s="132" t="s">
        <v>2787</v>
      </c>
      <c r="D929" s="133" t="s">
        <v>10</v>
      </c>
      <c r="E929" s="105" t="s">
        <v>2808</v>
      </c>
      <c r="F929" s="100">
        <v>1990.84</v>
      </c>
      <c r="G929" s="123" t="s">
        <v>11</v>
      </c>
      <c r="H929" s="15" t="s">
        <v>2809</v>
      </c>
      <c r="I929" s="105" t="s">
        <v>2810</v>
      </c>
      <c r="J929" s="128">
        <v>800</v>
      </c>
    </row>
    <row r="930" spans="1:10" ht="45.75" thickBot="1">
      <c r="A930" s="122" t="s">
        <v>968</v>
      </c>
      <c r="B930" s="150" t="s">
        <v>2811</v>
      </c>
      <c r="C930" s="132" t="s">
        <v>2787</v>
      </c>
      <c r="D930" s="133" t="s">
        <v>10</v>
      </c>
      <c r="E930" s="105" t="s">
        <v>2812</v>
      </c>
      <c r="F930" s="100">
        <v>12606.18</v>
      </c>
      <c r="G930" s="123" t="s">
        <v>11</v>
      </c>
      <c r="H930" s="15" t="s">
        <v>1873</v>
      </c>
      <c r="I930" s="105" t="s">
        <v>2813</v>
      </c>
      <c r="J930" s="100">
        <v>12606.18</v>
      </c>
    </row>
    <row r="931" spans="1:10" ht="45.75" thickBot="1">
      <c r="A931" s="122" t="s">
        <v>969</v>
      </c>
      <c r="B931" s="150" t="s">
        <v>4209</v>
      </c>
      <c r="C931" s="132" t="s">
        <v>2787</v>
      </c>
      <c r="D931" s="133" t="s">
        <v>10</v>
      </c>
      <c r="E931" s="105" t="s">
        <v>2808</v>
      </c>
      <c r="F931" s="100">
        <v>15926.74</v>
      </c>
      <c r="G931" s="123" t="s">
        <v>11</v>
      </c>
      <c r="H931" s="15" t="s">
        <v>2814</v>
      </c>
      <c r="I931" s="105" t="s">
        <v>2810</v>
      </c>
      <c r="J931" s="100">
        <v>15926.74</v>
      </c>
    </row>
    <row r="932" spans="1:10" ht="45.75" thickBot="1">
      <c r="A932" s="122" t="s">
        <v>970</v>
      </c>
      <c r="B932" s="150" t="s">
        <v>2816</v>
      </c>
      <c r="C932" s="132" t="s">
        <v>2817</v>
      </c>
      <c r="D932" s="133" t="s">
        <v>25</v>
      </c>
      <c r="E932" s="105" t="s">
        <v>2779</v>
      </c>
      <c r="F932" s="100">
        <v>11873.59</v>
      </c>
      <c r="G932" s="123" t="s">
        <v>11</v>
      </c>
      <c r="H932" s="15" t="s">
        <v>86</v>
      </c>
      <c r="I932" s="105" t="s">
        <v>2780</v>
      </c>
      <c r="J932" s="100">
        <v>11873.59</v>
      </c>
    </row>
    <row r="933" spans="1:10" ht="45.75" thickBot="1">
      <c r="A933" s="122" t="s">
        <v>971</v>
      </c>
      <c r="B933" s="150" t="s">
        <v>2815</v>
      </c>
      <c r="C933" s="132" t="s">
        <v>2787</v>
      </c>
      <c r="D933" s="133" t="s">
        <v>10</v>
      </c>
      <c r="E933" s="105" t="s">
        <v>2791</v>
      </c>
      <c r="F933" s="100">
        <v>524.26</v>
      </c>
      <c r="G933" s="123" t="s">
        <v>11</v>
      </c>
      <c r="H933" s="15" t="s">
        <v>58</v>
      </c>
      <c r="I933" s="105" t="s">
        <v>2794</v>
      </c>
      <c r="J933" s="100">
        <v>524.26</v>
      </c>
    </row>
    <row r="934" spans="1:10" ht="45.75" thickBot="1">
      <c r="A934" s="122" t="s">
        <v>972</v>
      </c>
      <c r="B934" s="150" t="s">
        <v>2818</v>
      </c>
      <c r="C934" s="132" t="s">
        <v>2789</v>
      </c>
      <c r="D934" s="133" t="s">
        <v>10</v>
      </c>
      <c r="E934" s="105" t="s">
        <v>2791</v>
      </c>
      <c r="F934" s="100">
        <v>44506.3</v>
      </c>
      <c r="G934" s="123" t="s">
        <v>11</v>
      </c>
      <c r="H934" s="15" t="s">
        <v>58</v>
      </c>
      <c r="I934" s="105" t="s">
        <v>2794</v>
      </c>
      <c r="J934" s="100">
        <v>44506.3</v>
      </c>
    </row>
    <row r="935" spans="1:10" ht="45.75" thickBot="1">
      <c r="A935" s="122" t="s">
        <v>973</v>
      </c>
      <c r="B935" s="150" t="s">
        <v>2820</v>
      </c>
      <c r="C935" s="132" t="s">
        <v>2787</v>
      </c>
      <c r="D935" s="133" t="s">
        <v>10</v>
      </c>
      <c r="E935" s="105" t="s">
        <v>2790</v>
      </c>
      <c r="F935" s="100">
        <v>8268.6299999999992</v>
      </c>
      <c r="G935" s="123" t="s">
        <v>11</v>
      </c>
      <c r="H935" s="15" t="s">
        <v>2819</v>
      </c>
      <c r="I935" s="105" t="s">
        <v>2793</v>
      </c>
      <c r="J935" s="128">
        <v>7795.6</v>
      </c>
    </row>
    <row r="936" spans="1:10" ht="60.75" thickBot="1">
      <c r="A936" s="122" t="s">
        <v>974</v>
      </c>
      <c r="B936" s="15" t="s">
        <v>2823</v>
      </c>
      <c r="C936" s="72" t="s">
        <v>1777</v>
      </c>
      <c r="D936" s="15" t="s">
        <v>10</v>
      </c>
      <c r="E936" s="50" t="s">
        <v>2821</v>
      </c>
      <c r="F936" s="47">
        <v>11356.64</v>
      </c>
      <c r="G936" s="15" t="s">
        <v>11</v>
      </c>
      <c r="H936" s="24" t="s">
        <v>28</v>
      </c>
      <c r="I936" s="50" t="s">
        <v>2822</v>
      </c>
      <c r="J936" s="17">
        <v>4828.68</v>
      </c>
    </row>
    <row r="937" spans="1:10" ht="60.75" thickBot="1">
      <c r="A937" s="122" t="s">
        <v>975</v>
      </c>
      <c r="B937" s="15" t="s">
        <v>2824</v>
      </c>
      <c r="C937" s="72" t="s">
        <v>1749</v>
      </c>
      <c r="D937" s="15" t="s">
        <v>10</v>
      </c>
      <c r="E937" s="50" t="s">
        <v>2821</v>
      </c>
      <c r="F937" s="47">
        <v>2007.43</v>
      </c>
      <c r="G937" s="15" t="s">
        <v>11</v>
      </c>
      <c r="H937" s="24" t="s">
        <v>599</v>
      </c>
      <c r="I937" s="50" t="s">
        <v>2822</v>
      </c>
      <c r="J937" s="17">
        <v>365</v>
      </c>
    </row>
    <row r="938" spans="1:10" ht="60.75" thickBot="1">
      <c r="A938" s="122" t="s">
        <v>976</v>
      </c>
      <c r="B938" s="15" t="s">
        <v>2825</v>
      </c>
      <c r="C938" s="72" t="s">
        <v>1749</v>
      </c>
      <c r="D938" s="15" t="s">
        <v>10</v>
      </c>
      <c r="E938" s="50" t="s">
        <v>1759</v>
      </c>
      <c r="F938" s="47">
        <v>15128.08</v>
      </c>
      <c r="G938" s="15" t="s">
        <v>11</v>
      </c>
      <c r="H938" s="24" t="s">
        <v>1773</v>
      </c>
      <c r="I938" s="50" t="s">
        <v>2826</v>
      </c>
      <c r="J938" s="47">
        <v>15128.08</v>
      </c>
    </row>
    <row r="939" spans="1:10" ht="60.75" thickBot="1">
      <c r="A939" s="122" t="s">
        <v>977</v>
      </c>
      <c r="B939" s="15" t="s">
        <v>2827</v>
      </c>
      <c r="C939" s="72" t="s">
        <v>1749</v>
      </c>
      <c r="D939" s="15" t="s">
        <v>10</v>
      </c>
      <c r="E939" s="50" t="s">
        <v>1769</v>
      </c>
      <c r="F939" s="47">
        <v>86360.38</v>
      </c>
      <c r="G939" s="15" t="s">
        <v>11</v>
      </c>
      <c r="H939" s="24" t="s">
        <v>37</v>
      </c>
      <c r="I939" s="50" t="s">
        <v>1824</v>
      </c>
      <c r="J939" s="47">
        <v>86360.38</v>
      </c>
    </row>
    <row r="940" spans="1:10" ht="60.75" thickBot="1">
      <c r="A940" s="122" t="s">
        <v>978</v>
      </c>
      <c r="B940" s="15" t="s">
        <v>2828</v>
      </c>
      <c r="C940" s="72" t="s">
        <v>1749</v>
      </c>
      <c r="D940" s="15" t="s">
        <v>10</v>
      </c>
      <c r="E940" s="50" t="s">
        <v>1765</v>
      </c>
      <c r="F940" s="47">
        <v>41475.879999999997</v>
      </c>
      <c r="G940" s="15" t="s">
        <v>11</v>
      </c>
      <c r="H940" s="24" t="s">
        <v>142</v>
      </c>
      <c r="I940" s="50" t="s">
        <v>2829</v>
      </c>
      <c r="J940" s="47">
        <v>41475.879999999997</v>
      </c>
    </row>
    <row r="941" spans="1:10" ht="75.75" thickBot="1">
      <c r="A941" s="122" t="s">
        <v>979</v>
      </c>
      <c r="B941" s="15" t="s">
        <v>2830</v>
      </c>
      <c r="C941" s="72" t="s">
        <v>1764</v>
      </c>
      <c r="D941" s="15" t="s">
        <v>10</v>
      </c>
      <c r="E941" s="50" t="s">
        <v>2821</v>
      </c>
      <c r="F941" s="47">
        <v>118490.75</v>
      </c>
      <c r="G941" s="15" t="s">
        <v>11</v>
      </c>
      <c r="H941" s="24" t="s">
        <v>12</v>
      </c>
      <c r="I941" s="50" t="s">
        <v>2822</v>
      </c>
      <c r="J941" s="47">
        <v>118490.75</v>
      </c>
    </row>
    <row r="942" spans="1:10" ht="45.75" thickBot="1">
      <c r="A942" s="122" t="s">
        <v>980</v>
      </c>
      <c r="B942" s="15" t="s">
        <v>2831</v>
      </c>
      <c r="C942" s="132" t="s">
        <v>2832</v>
      </c>
      <c r="D942" s="133" t="s">
        <v>25</v>
      </c>
      <c r="E942" s="105" t="s">
        <v>1750</v>
      </c>
      <c r="F942" s="100">
        <v>10841.95</v>
      </c>
      <c r="G942" s="123" t="s">
        <v>11</v>
      </c>
      <c r="H942" s="15" t="s">
        <v>2833</v>
      </c>
      <c r="I942" s="105" t="s">
        <v>2834</v>
      </c>
      <c r="J942" s="100">
        <v>10841.95</v>
      </c>
    </row>
    <row r="943" spans="1:10" ht="45.75" thickBot="1">
      <c r="A943" s="122" t="s">
        <v>981</v>
      </c>
      <c r="B943" s="15" t="s">
        <v>2836</v>
      </c>
      <c r="C943" s="132" t="s">
        <v>2832</v>
      </c>
      <c r="D943" s="133" t="s">
        <v>25</v>
      </c>
      <c r="E943" s="105" t="s">
        <v>1769</v>
      </c>
      <c r="F943" s="100">
        <v>5687.04</v>
      </c>
      <c r="G943" s="123" t="s">
        <v>11</v>
      </c>
      <c r="H943" s="15" t="s">
        <v>2835</v>
      </c>
      <c r="I943" s="105" t="s">
        <v>1824</v>
      </c>
      <c r="J943" s="100">
        <v>5687.04</v>
      </c>
    </row>
    <row r="944" spans="1:10" ht="45.75" thickBot="1">
      <c r="A944" s="122" t="s">
        <v>982</v>
      </c>
      <c r="B944" s="15" t="s">
        <v>2837</v>
      </c>
      <c r="C944" s="132" t="s">
        <v>2832</v>
      </c>
      <c r="D944" s="133" t="s">
        <v>25</v>
      </c>
      <c r="E944" s="105" t="s">
        <v>1759</v>
      </c>
      <c r="F944" s="100">
        <v>8189.43</v>
      </c>
      <c r="G944" s="123" t="s">
        <v>11</v>
      </c>
      <c r="H944" s="15" t="s">
        <v>58</v>
      </c>
      <c r="I944" s="105" t="s">
        <v>2826</v>
      </c>
      <c r="J944" s="100">
        <v>8189.43</v>
      </c>
    </row>
    <row r="945" spans="1:10" ht="60.75" thickBot="1">
      <c r="A945" s="122" t="s">
        <v>983</v>
      </c>
      <c r="B945" s="15" t="s">
        <v>2839</v>
      </c>
      <c r="C945" s="132" t="s">
        <v>2838</v>
      </c>
      <c r="D945" s="133" t="s">
        <v>25</v>
      </c>
      <c r="E945" s="105" t="s">
        <v>1765</v>
      </c>
      <c r="F945" s="100">
        <v>4911.16</v>
      </c>
      <c r="G945" s="123" t="s">
        <v>11</v>
      </c>
      <c r="H945" s="15" t="s">
        <v>2034</v>
      </c>
      <c r="I945" s="105" t="s">
        <v>2829</v>
      </c>
      <c r="J945" s="100">
        <v>4911.16</v>
      </c>
    </row>
    <row r="946" spans="1:10" ht="60.75" thickBot="1">
      <c r="A946" s="122" t="s">
        <v>984</v>
      </c>
      <c r="B946" s="15" t="s">
        <v>2840</v>
      </c>
      <c r="C946" s="72" t="s">
        <v>1749</v>
      </c>
      <c r="D946" s="15" t="s">
        <v>10</v>
      </c>
      <c r="E946" s="50" t="s">
        <v>1765</v>
      </c>
      <c r="F946" s="47">
        <v>11124.9</v>
      </c>
      <c r="G946" s="15" t="s">
        <v>11</v>
      </c>
      <c r="H946" s="24" t="s">
        <v>1756</v>
      </c>
      <c r="I946" s="50" t="s">
        <v>2829</v>
      </c>
      <c r="J946" s="17">
        <v>7814.61</v>
      </c>
    </row>
    <row r="947" spans="1:10" ht="75.75" thickBot="1">
      <c r="A947" s="122" t="s">
        <v>985</v>
      </c>
      <c r="B947" s="15" t="s">
        <v>2841</v>
      </c>
      <c r="C947" s="72" t="s">
        <v>1764</v>
      </c>
      <c r="D947" s="15" t="s">
        <v>10</v>
      </c>
      <c r="E947" s="50" t="s">
        <v>1759</v>
      </c>
      <c r="F947" s="47">
        <v>16613.78</v>
      </c>
      <c r="G947" s="15" t="s">
        <v>11</v>
      </c>
      <c r="H947" s="24" t="s">
        <v>1767</v>
      </c>
      <c r="I947" s="50" t="s">
        <v>2826</v>
      </c>
      <c r="J947" s="17">
        <v>4877.76</v>
      </c>
    </row>
    <row r="948" spans="1:10" ht="60.75" thickBot="1">
      <c r="A948" s="122" t="s">
        <v>986</v>
      </c>
      <c r="B948" s="15" t="s">
        <v>2842</v>
      </c>
      <c r="C948" s="72" t="s">
        <v>1777</v>
      </c>
      <c r="D948" s="15" t="s">
        <v>10</v>
      </c>
      <c r="E948" s="50" t="s">
        <v>1904</v>
      </c>
      <c r="F948" s="47">
        <v>47054.55</v>
      </c>
      <c r="G948" s="15" t="s">
        <v>11</v>
      </c>
      <c r="H948" s="2" t="s">
        <v>13</v>
      </c>
      <c r="I948" s="50" t="s">
        <v>2843</v>
      </c>
      <c r="J948" s="47">
        <v>47054.55</v>
      </c>
    </row>
    <row r="949" spans="1:10" ht="60.75" thickBot="1">
      <c r="A949" s="122" t="s">
        <v>987</v>
      </c>
      <c r="B949" s="15" t="s">
        <v>2844</v>
      </c>
      <c r="C949" s="72" t="s">
        <v>1777</v>
      </c>
      <c r="D949" s="15" t="s">
        <v>10</v>
      </c>
      <c r="E949" s="50" t="s">
        <v>1788</v>
      </c>
      <c r="F949" s="47">
        <v>3427.61</v>
      </c>
      <c r="G949" s="15" t="s">
        <v>11</v>
      </c>
      <c r="H949" s="24" t="s">
        <v>14</v>
      </c>
      <c r="I949" s="50" t="s">
        <v>2845</v>
      </c>
      <c r="J949" s="17">
        <v>0</v>
      </c>
    </row>
    <row r="950" spans="1:10" ht="60.75" thickBot="1">
      <c r="A950" s="122" t="s">
        <v>988</v>
      </c>
      <c r="B950" s="67" t="s">
        <v>2846</v>
      </c>
      <c r="C950" s="72" t="s">
        <v>1777</v>
      </c>
      <c r="D950" s="15" t="s">
        <v>10</v>
      </c>
      <c r="E950" s="105" t="s">
        <v>1788</v>
      </c>
      <c r="F950" s="100">
        <v>80902.31</v>
      </c>
      <c r="G950" s="15" t="s">
        <v>11</v>
      </c>
      <c r="H950" s="15" t="s">
        <v>1783</v>
      </c>
      <c r="I950" s="105" t="s">
        <v>2845</v>
      </c>
      <c r="J950" s="100">
        <v>80902.31</v>
      </c>
    </row>
    <row r="951" spans="1:10" ht="60.75" thickBot="1">
      <c r="A951" s="122" t="s">
        <v>989</v>
      </c>
      <c r="B951" s="67" t="s">
        <v>2847</v>
      </c>
      <c r="C951" s="72" t="s">
        <v>1777</v>
      </c>
      <c r="D951" s="15" t="s">
        <v>10</v>
      </c>
      <c r="E951" s="105" t="s">
        <v>2849</v>
      </c>
      <c r="F951" s="100">
        <v>101662.35</v>
      </c>
      <c r="G951" s="15" t="s">
        <v>11</v>
      </c>
      <c r="H951" s="15" t="s">
        <v>1832</v>
      </c>
      <c r="I951" s="105" t="s">
        <v>2850</v>
      </c>
      <c r="J951" s="100">
        <v>101662.35</v>
      </c>
    </row>
    <row r="952" spans="1:10" ht="60.75" thickBot="1">
      <c r="A952" s="122" t="s">
        <v>990</v>
      </c>
      <c r="B952" s="67" t="s">
        <v>2848</v>
      </c>
      <c r="C952" s="72" t="s">
        <v>1777</v>
      </c>
      <c r="D952" s="15" t="s">
        <v>10</v>
      </c>
      <c r="E952" s="105" t="s">
        <v>2849</v>
      </c>
      <c r="F952" s="100">
        <v>39758.31</v>
      </c>
      <c r="G952" s="15" t="s">
        <v>11</v>
      </c>
      <c r="H952" s="15" t="s">
        <v>1785</v>
      </c>
      <c r="I952" s="105" t="s">
        <v>2850</v>
      </c>
      <c r="J952" s="17">
        <v>20726.52</v>
      </c>
    </row>
    <row r="953" spans="1:10" ht="45.75" thickBot="1">
      <c r="A953" s="122" t="s">
        <v>991</v>
      </c>
      <c r="B953" s="142" t="s">
        <v>2851</v>
      </c>
      <c r="C953" s="161" t="s">
        <v>2852</v>
      </c>
      <c r="D953" s="133" t="s">
        <v>25</v>
      </c>
      <c r="E953" s="105" t="s">
        <v>2853</v>
      </c>
      <c r="F953" s="100">
        <v>7635</v>
      </c>
      <c r="G953" s="15" t="s">
        <v>11</v>
      </c>
      <c r="H953" s="138" t="s">
        <v>2854</v>
      </c>
      <c r="I953" s="105" t="s">
        <v>2855</v>
      </c>
      <c r="J953" s="100">
        <v>7635</v>
      </c>
    </row>
    <row r="954" spans="1:10" ht="60.75" thickBot="1">
      <c r="A954" s="122" t="s">
        <v>992</v>
      </c>
      <c r="B954" s="15" t="s">
        <v>2856</v>
      </c>
      <c r="C954" s="132" t="s">
        <v>2857</v>
      </c>
      <c r="D954" s="15" t="s">
        <v>64</v>
      </c>
      <c r="E954" s="105" t="s">
        <v>2849</v>
      </c>
      <c r="F954" s="100">
        <v>221812.5</v>
      </c>
      <c r="G954" s="15" t="s">
        <v>11</v>
      </c>
      <c r="H954" s="15" t="s">
        <v>2858</v>
      </c>
      <c r="I954" s="105" t="s">
        <v>2850</v>
      </c>
      <c r="J954" s="100">
        <v>221812.5</v>
      </c>
    </row>
    <row r="955" spans="1:10" ht="75.75" thickBot="1">
      <c r="A955" s="122" t="s">
        <v>993</v>
      </c>
      <c r="B955" s="15" t="s">
        <v>2859</v>
      </c>
      <c r="C955" s="72" t="s">
        <v>1764</v>
      </c>
      <c r="D955" s="15" t="s">
        <v>10</v>
      </c>
      <c r="E955" s="50" t="s">
        <v>2860</v>
      </c>
      <c r="F955" s="47">
        <v>27436.85</v>
      </c>
      <c r="G955" s="15" t="s">
        <v>11</v>
      </c>
      <c r="H955" s="24" t="s">
        <v>58</v>
      </c>
      <c r="I955" s="50" t="s">
        <v>1839</v>
      </c>
      <c r="J955" s="47">
        <v>27436.85</v>
      </c>
    </row>
    <row r="956" spans="1:10" ht="60.75" thickBot="1">
      <c r="A956" s="122" t="s">
        <v>994</v>
      </c>
      <c r="B956" s="15" t="s">
        <v>2861</v>
      </c>
      <c r="C956" s="72" t="s">
        <v>2862</v>
      </c>
      <c r="D956" s="15" t="s">
        <v>25</v>
      </c>
      <c r="E956" s="50" t="s">
        <v>1907</v>
      </c>
      <c r="F956" s="47">
        <v>28425</v>
      </c>
      <c r="G956" s="15" t="s">
        <v>11</v>
      </c>
      <c r="H956" s="24" t="s">
        <v>2863</v>
      </c>
      <c r="I956" s="50" t="s">
        <v>2864</v>
      </c>
      <c r="J956" s="17">
        <v>15263.68</v>
      </c>
    </row>
    <row r="957" spans="1:10" ht="60.75" thickBot="1">
      <c r="A957" s="122" t="s">
        <v>995</v>
      </c>
      <c r="B957" s="15" t="s">
        <v>2865</v>
      </c>
      <c r="C957" s="72" t="s">
        <v>2866</v>
      </c>
      <c r="D957" s="15" t="s">
        <v>25</v>
      </c>
      <c r="E957" s="50" t="s">
        <v>1910</v>
      </c>
      <c r="F957" s="47">
        <v>14750</v>
      </c>
      <c r="G957" s="123" t="s">
        <v>39</v>
      </c>
      <c r="H957" s="24" t="s">
        <v>59</v>
      </c>
      <c r="I957" s="50" t="s">
        <v>2867</v>
      </c>
      <c r="J957" s="17">
        <v>14750</v>
      </c>
    </row>
    <row r="958" spans="1:10" ht="60.75" thickBot="1">
      <c r="A958" s="122" t="s">
        <v>996</v>
      </c>
      <c r="B958" s="15" t="s">
        <v>2868</v>
      </c>
      <c r="C958" s="72" t="s">
        <v>1777</v>
      </c>
      <c r="D958" s="15" t="s">
        <v>10</v>
      </c>
      <c r="E958" s="50" t="s">
        <v>2869</v>
      </c>
      <c r="F958" s="47">
        <v>148459.09</v>
      </c>
      <c r="G958" s="15" t="s">
        <v>11</v>
      </c>
      <c r="H958" s="24" t="s">
        <v>1826</v>
      </c>
      <c r="I958" s="50" t="s">
        <v>2870</v>
      </c>
      <c r="J958" s="17">
        <v>97336.61</v>
      </c>
    </row>
    <row r="959" spans="1:10" ht="60.75" thickBot="1">
      <c r="A959" s="122" t="s">
        <v>997</v>
      </c>
      <c r="B959" s="15" t="s">
        <v>2871</v>
      </c>
      <c r="C959" s="72" t="s">
        <v>1777</v>
      </c>
      <c r="D959" s="15" t="s">
        <v>10</v>
      </c>
      <c r="E959" s="50" t="s">
        <v>2872</v>
      </c>
      <c r="F959" s="47">
        <v>23435.1</v>
      </c>
      <c r="G959" s="15" t="s">
        <v>11</v>
      </c>
      <c r="H959" s="24" t="s">
        <v>21</v>
      </c>
      <c r="I959" s="50" t="s">
        <v>2873</v>
      </c>
      <c r="J959" s="17">
        <v>10691.95</v>
      </c>
    </row>
    <row r="960" spans="1:10" ht="45.75" thickBot="1">
      <c r="A960" s="122" t="s">
        <v>998</v>
      </c>
      <c r="B960" s="15" t="s">
        <v>2874</v>
      </c>
      <c r="C960" s="132" t="s">
        <v>2832</v>
      </c>
      <c r="D960" s="133" t="s">
        <v>25</v>
      </c>
      <c r="E960" s="50" t="s">
        <v>1765</v>
      </c>
      <c r="F960" s="47">
        <v>5244.88</v>
      </c>
      <c r="G960" s="15" t="s">
        <v>11</v>
      </c>
      <c r="H960" s="24" t="s">
        <v>70</v>
      </c>
      <c r="I960" s="50" t="s">
        <v>2829</v>
      </c>
      <c r="J960" s="47">
        <v>5244.88</v>
      </c>
    </row>
    <row r="961" spans="1:10" ht="75.75" thickBot="1">
      <c r="A961" s="122" t="s">
        <v>999</v>
      </c>
      <c r="B961" s="15" t="s">
        <v>2875</v>
      </c>
      <c r="C961" s="72" t="s">
        <v>1764</v>
      </c>
      <c r="D961" s="15" t="s">
        <v>10</v>
      </c>
      <c r="E961" s="162" t="s">
        <v>1910</v>
      </c>
      <c r="F961" s="47">
        <v>233300.17</v>
      </c>
      <c r="G961" s="15" t="s">
        <v>11</v>
      </c>
      <c r="H961" s="24" t="s">
        <v>538</v>
      </c>
      <c r="I961" s="50" t="s">
        <v>1848</v>
      </c>
      <c r="J961" s="47">
        <v>233300.17</v>
      </c>
    </row>
    <row r="962" spans="1:10" ht="60.75" thickBot="1">
      <c r="A962" s="122" t="s">
        <v>1000</v>
      </c>
      <c r="B962" s="15" t="s">
        <v>2876</v>
      </c>
      <c r="C962" s="72" t="s">
        <v>2877</v>
      </c>
      <c r="D962" s="15" t="s">
        <v>25</v>
      </c>
      <c r="E962" s="50" t="s">
        <v>1910</v>
      </c>
      <c r="F962" s="47">
        <v>19908.75</v>
      </c>
      <c r="G962" s="15" t="s">
        <v>39</v>
      </c>
      <c r="H962" s="24" t="s">
        <v>2118</v>
      </c>
      <c r="I962" s="50" t="s">
        <v>2867</v>
      </c>
      <c r="J962" s="47">
        <v>19908.75</v>
      </c>
    </row>
    <row r="963" spans="1:10" ht="60.75" thickBot="1">
      <c r="A963" s="122" t="s">
        <v>1001</v>
      </c>
      <c r="B963" s="15" t="s">
        <v>2878</v>
      </c>
      <c r="C963" s="72" t="s">
        <v>2879</v>
      </c>
      <c r="D963" s="15" t="s">
        <v>25</v>
      </c>
      <c r="E963" s="50" t="s">
        <v>1910</v>
      </c>
      <c r="F963" s="47">
        <v>7956.25</v>
      </c>
      <c r="G963" s="15" t="s">
        <v>39</v>
      </c>
      <c r="H963" s="24" t="s">
        <v>2880</v>
      </c>
      <c r="I963" s="50" t="s">
        <v>2867</v>
      </c>
      <c r="J963" s="47">
        <v>7956.25</v>
      </c>
    </row>
    <row r="964" spans="1:10" ht="60.75" thickBot="1">
      <c r="A964" s="122" t="s">
        <v>1002</v>
      </c>
      <c r="B964" s="15" t="s">
        <v>2881</v>
      </c>
      <c r="C964" s="72" t="s">
        <v>2882</v>
      </c>
      <c r="D964" s="15" t="s">
        <v>25</v>
      </c>
      <c r="E964" s="50" t="s">
        <v>2883</v>
      </c>
      <c r="F964" s="47">
        <v>10296.049999999999</v>
      </c>
      <c r="G964" s="15" t="s">
        <v>39</v>
      </c>
      <c r="H964" s="24" t="s">
        <v>2884</v>
      </c>
      <c r="I964" s="50" t="s">
        <v>739</v>
      </c>
      <c r="J964" s="47">
        <v>10296.049999999999</v>
      </c>
    </row>
    <row r="965" spans="1:10" ht="75.75" thickBot="1">
      <c r="A965" s="122" t="s">
        <v>1003</v>
      </c>
      <c r="B965" s="15" t="s">
        <v>2885</v>
      </c>
      <c r="C965" s="72" t="s">
        <v>2886</v>
      </c>
      <c r="D965" s="15" t="s">
        <v>25</v>
      </c>
      <c r="E965" s="50" t="s">
        <v>1910</v>
      </c>
      <c r="F965" s="47">
        <v>13875</v>
      </c>
      <c r="G965" s="15" t="s">
        <v>39</v>
      </c>
      <c r="H965" s="24" t="s">
        <v>60</v>
      </c>
      <c r="I965" s="50" t="s">
        <v>2867</v>
      </c>
      <c r="J965" s="47">
        <v>13875</v>
      </c>
    </row>
    <row r="966" spans="1:10" ht="75.75" thickBot="1">
      <c r="A966" s="122" t="s">
        <v>1004</v>
      </c>
      <c r="B966" s="120" t="s">
        <v>3448</v>
      </c>
      <c r="C966" s="124" t="s">
        <v>3449</v>
      </c>
      <c r="D966" s="123" t="s">
        <v>25</v>
      </c>
      <c r="E966" s="118" t="s">
        <v>2883</v>
      </c>
      <c r="F966" s="121">
        <v>10000</v>
      </c>
      <c r="G966" s="123" t="s">
        <v>1721</v>
      </c>
      <c r="H966" s="120" t="s">
        <v>3450</v>
      </c>
      <c r="I966" s="120" t="s">
        <v>3451</v>
      </c>
      <c r="J966" s="121">
        <v>10000</v>
      </c>
    </row>
    <row r="967" spans="1:10" ht="45.75" thickBot="1">
      <c r="A967" s="122" t="s">
        <v>1005</v>
      </c>
      <c r="B967" s="15" t="s">
        <v>2887</v>
      </c>
      <c r="C967" s="72" t="s">
        <v>2888</v>
      </c>
      <c r="D967" s="15" t="s">
        <v>25</v>
      </c>
      <c r="E967" s="50" t="s">
        <v>2889</v>
      </c>
      <c r="F967" s="47">
        <v>4645.63</v>
      </c>
      <c r="G967" s="15" t="s">
        <v>39</v>
      </c>
      <c r="H967" s="24" t="s">
        <v>37</v>
      </c>
      <c r="I967" s="50" t="s">
        <v>2890</v>
      </c>
      <c r="J967" s="17">
        <v>0</v>
      </c>
    </row>
    <row r="968" spans="1:10" ht="60.75" thickBot="1">
      <c r="A968" s="122" t="s">
        <v>1006</v>
      </c>
      <c r="B968" s="15" t="s">
        <v>2891</v>
      </c>
      <c r="C968" s="72" t="s">
        <v>2892</v>
      </c>
      <c r="D968" s="15" t="s">
        <v>25</v>
      </c>
      <c r="E968" s="50" t="s">
        <v>2893</v>
      </c>
      <c r="F968" s="47">
        <v>15770.81</v>
      </c>
      <c r="G968" s="15" t="s">
        <v>39</v>
      </c>
      <c r="H968" s="24" t="s">
        <v>1783</v>
      </c>
      <c r="I968" s="50" t="s">
        <v>2896</v>
      </c>
      <c r="J968" s="47">
        <v>15770.81</v>
      </c>
    </row>
    <row r="969" spans="1:10" ht="60.75" thickBot="1">
      <c r="A969" s="122" t="s">
        <v>1007</v>
      </c>
      <c r="B969" s="15" t="s">
        <v>2894</v>
      </c>
      <c r="C969" s="72" t="s">
        <v>2895</v>
      </c>
      <c r="D969" s="15" t="s">
        <v>25</v>
      </c>
      <c r="E969" s="50" t="s">
        <v>1920</v>
      </c>
      <c r="F969" s="47">
        <v>4113.75</v>
      </c>
      <c r="G969" s="15" t="s">
        <v>39</v>
      </c>
      <c r="H969" s="24" t="s">
        <v>2034</v>
      </c>
      <c r="I969" s="50" t="s">
        <v>740</v>
      </c>
      <c r="J969" s="17">
        <v>0</v>
      </c>
    </row>
    <row r="970" spans="1:10" ht="90.75" thickBot="1">
      <c r="A970" s="122" t="s">
        <v>1008</v>
      </c>
      <c r="B970" s="15" t="s">
        <v>2947</v>
      </c>
      <c r="C970" s="72" t="s">
        <v>2897</v>
      </c>
      <c r="D970" s="15" t="s">
        <v>25</v>
      </c>
      <c r="E970" s="163" t="s">
        <v>2898</v>
      </c>
      <c r="F970" s="47">
        <v>6447</v>
      </c>
      <c r="G970" s="15" t="s">
        <v>39</v>
      </c>
      <c r="H970" s="24" t="s">
        <v>2899</v>
      </c>
      <c r="I970" s="50" t="s">
        <v>2900</v>
      </c>
      <c r="J970" s="17">
        <v>0</v>
      </c>
    </row>
    <row r="971" spans="1:10" ht="45.75" thickBot="1">
      <c r="A971" s="122" t="s">
        <v>1009</v>
      </c>
      <c r="B971" s="15" t="s">
        <v>2948</v>
      </c>
      <c r="C971" s="72" t="s">
        <v>1872</v>
      </c>
      <c r="D971" s="15" t="s">
        <v>10</v>
      </c>
      <c r="E971" s="50" t="s">
        <v>2901</v>
      </c>
      <c r="F971" s="47">
        <v>495</v>
      </c>
      <c r="G971" s="15" t="s">
        <v>11</v>
      </c>
      <c r="H971" s="24" t="s">
        <v>1876</v>
      </c>
      <c r="I971" s="50" t="s">
        <v>1877</v>
      </c>
      <c r="J971" s="17">
        <v>195</v>
      </c>
    </row>
    <row r="972" spans="1:10" ht="45.75" thickBot="1">
      <c r="A972" s="122" t="s">
        <v>1010</v>
      </c>
      <c r="B972" s="15" t="s">
        <v>2949</v>
      </c>
      <c r="C972" s="72" t="s">
        <v>1872</v>
      </c>
      <c r="D972" s="15" t="s">
        <v>10</v>
      </c>
      <c r="E972" s="50" t="s">
        <v>1949</v>
      </c>
      <c r="F972" s="47">
        <v>14665</v>
      </c>
      <c r="G972" s="15" t="s">
        <v>11</v>
      </c>
      <c r="H972" s="24" t="s">
        <v>1896</v>
      </c>
      <c r="I972" s="50" t="s">
        <v>1892</v>
      </c>
      <c r="J972" s="47">
        <v>14665</v>
      </c>
    </row>
    <row r="973" spans="1:10" ht="75.75" thickBot="1">
      <c r="A973" s="122" t="s">
        <v>1011</v>
      </c>
      <c r="B973" s="15" t="s">
        <v>2950</v>
      </c>
      <c r="C973" s="72" t="s">
        <v>2902</v>
      </c>
      <c r="D973" s="15" t="s">
        <v>25</v>
      </c>
      <c r="E973" s="50" t="s">
        <v>2898</v>
      </c>
      <c r="F973" s="47">
        <v>7218.75</v>
      </c>
      <c r="G973" s="15" t="s">
        <v>39</v>
      </c>
      <c r="H973" s="24" t="s">
        <v>1867</v>
      </c>
      <c r="I973" s="50" t="s">
        <v>2900</v>
      </c>
      <c r="J973" s="47">
        <v>7218.75</v>
      </c>
    </row>
    <row r="974" spans="1:10" ht="45.75" thickBot="1">
      <c r="A974" s="122" t="s">
        <v>1012</v>
      </c>
      <c r="B974" s="15" t="s">
        <v>2951</v>
      </c>
      <c r="C974" s="72" t="s">
        <v>1872</v>
      </c>
      <c r="D974" s="15" t="s">
        <v>10</v>
      </c>
      <c r="E974" s="50" t="s">
        <v>2901</v>
      </c>
      <c r="F974" s="47">
        <v>13210</v>
      </c>
      <c r="G974" s="15" t="s">
        <v>11</v>
      </c>
      <c r="H974" s="24" t="s">
        <v>1756</v>
      </c>
      <c r="I974" s="50" t="s">
        <v>1877</v>
      </c>
      <c r="J974" s="47">
        <v>13210</v>
      </c>
    </row>
    <row r="975" spans="1:10" ht="60.75" thickBot="1">
      <c r="A975" s="122" t="s">
        <v>1013</v>
      </c>
      <c r="B975" s="15" t="s">
        <v>2952</v>
      </c>
      <c r="C975" s="72" t="s">
        <v>2903</v>
      </c>
      <c r="D975" s="15" t="s">
        <v>25</v>
      </c>
      <c r="E975" s="50" t="s">
        <v>2898</v>
      </c>
      <c r="F975" s="47">
        <v>5175</v>
      </c>
      <c r="G975" s="15" t="s">
        <v>39</v>
      </c>
      <c r="H975" s="24" t="s">
        <v>1867</v>
      </c>
      <c r="I975" s="50" t="s">
        <v>2900</v>
      </c>
      <c r="J975" s="47">
        <v>5175</v>
      </c>
    </row>
    <row r="976" spans="1:10" ht="120.75" thickBot="1">
      <c r="A976" s="122" t="s">
        <v>1014</v>
      </c>
      <c r="B976" s="15" t="s">
        <v>2953</v>
      </c>
      <c r="C976" s="72" t="s">
        <v>1945</v>
      </c>
      <c r="D976" s="15" t="s">
        <v>10</v>
      </c>
      <c r="E976" s="97" t="s">
        <v>2904</v>
      </c>
      <c r="F976" s="108">
        <v>293353.61</v>
      </c>
      <c r="G976" s="15" t="s">
        <v>11</v>
      </c>
      <c r="H976" s="24" t="s">
        <v>38</v>
      </c>
      <c r="I976" s="97" t="s">
        <v>2907</v>
      </c>
      <c r="J976" s="17">
        <v>274407.3</v>
      </c>
    </row>
    <row r="977" spans="1:10" ht="105.75" thickBot="1">
      <c r="A977" s="122" t="s">
        <v>1015</v>
      </c>
      <c r="B977" s="15" t="s">
        <v>2954</v>
      </c>
      <c r="C977" s="72" t="s">
        <v>1946</v>
      </c>
      <c r="D977" s="15" t="s">
        <v>10</v>
      </c>
      <c r="E977" s="97" t="s">
        <v>2904</v>
      </c>
      <c r="F977" s="108">
        <v>22468.82</v>
      </c>
      <c r="G977" s="15" t="s">
        <v>2905</v>
      </c>
      <c r="H977" s="24" t="s">
        <v>38</v>
      </c>
      <c r="I977" s="97" t="s">
        <v>2907</v>
      </c>
      <c r="J977" s="17">
        <v>16626.37</v>
      </c>
    </row>
    <row r="978" spans="1:10" ht="150.75" thickBot="1">
      <c r="A978" s="122" t="s">
        <v>1016</v>
      </c>
      <c r="B978" s="15" t="s">
        <v>2955</v>
      </c>
      <c r="C978" s="72" t="s">
        <v>1947</v>
      </c>
      <c r="D978" s="15" t="s">
        <v>10</v>
      </c>
      <c r="E978" s="97" t="s">
        <v>2904</v>
      </c>
      <c r="F978" s="108">
        <v>428171.87</v>
      </c>
      <c r="G978" s="15" t="s">
        <v>11</v>
      </c>
      <c r="H978" s="24" t="s">
        <v>38</v>
      </c>
      <c r="I978" s="97" t="s">
        <v>2907</v>
      </c>
      <c r="J978" s="108">
        <v>428171.87</v>
      </c>
    </row>
    <row r="979" spans="1:10" ht="60.75" thickBot="1">
      <c r="A979" s="122" t="s">
        <v>1017</v>
      </c>
      <c r="B979" s="15" t="s">
        <v>2956</v>
      </c>
      <c r="C979" s="72" t="s">
        <v>1945</v>
      </c>
      <c r="D979" s="15" t="s">
        <v>10</v>
      </c>
      <c r="E979" s="50" t="s">
        <v>1932</v>
      </c>
      <c r="F979" s="108">
        <v>4598.95</v>
      </c>
      <c r="G979" s="15" t="s">
        <v>11</v>
      </c>
      <c r="H979" s="24" t="s">
        <v>58</v>
      </c>
      <c r="I979" s="50" t="s">
        <v>2906</v>
      </c>
      <c r="J979" s="108">
        <v>4598.95</v>
      </c>
    </row>
    <row r="980" spans="1:10" ht="45.75" thickBot="1">
      <c r="A980" s="122" t="s">
        <v>1018</v>
      </c>
      <c r="B980" s="15" t="s">
        <v>2957</v>
      </c>
      <c r="C980" s="72" t="s">
        <v>1946</v>
      </c>
      <c r="D980" s="15" t="s">
        <v>10</v>
      </c>
      <c r="E980" s="50" t="s">
        <v>1932</v>
      </c>
      <c r="F980" s="108">
        <v>16222.61</v>
      </c>
      <c r="G980" s="15" t="s">
        <v>11</v>
      </c>
      <c r="H980" s="24" t="s">
        <v>58</v>
      </c>
      <c r="I980" s="50" t="s">
        <v>2906</v>
      </c>
      <c r="J980" s="108">
        <v>16222.61</v>
      </c>
    </row>
    <row r="981" spans="1:10" ht="60.75" thickBot="1">
      <c r="A981" s="122" t="s">
        <v>1019</v>
      </c>
      <c r="B981" s="15" t="s">
        <v>2958</v>
      </c>
      <c r="C981" s="72" t="s">
        <v>1947</v>
      </c>
      <c r="D981" s="15" t="s">
        <v>10</v>
      </c>
      <c r="E981" s="50" t="s">
        <v>1932</v>
      </c>
      <c r="F981" s="108">
        <v>63824.85</v>
      </c>
      <c r="G981" s="15" t="s">
        <v>11</v>
      </c>
      <c r="H981" s="24" t="s">
        <v>58</v>
      </c>
      <c r="I981" s="50" t="s">
        <v>2906</v>
      </c>
      <c r="J981" s="108">
        <v>63824.85</v>
      </c>
    </row>
    <row r="982" spans="1:10" ht="120.75" thickBot="1">
      <c r="A982" s="122" t="s">
        <v>1020</v>
      </c>
      <c r="B982" s="15" t="s">
        <v>2959</v>
      </c>
      <c r="C982" s="72" t="s">
        <v>1945</v>
      </c>
      <c r="D982" s="15" t="s">
        <v>10</v>
      </c>
      <c r="E982" s="50" t="s">
        <v>2904</v>
      </c>
      <c r="F982" s="108">
        <v>99874.43</v>
      </c>
      <c r="G982" s="15" t="s">
        <v>11</v>
      </c>
      <c r="H982" s="24" t="s">
        <v>14</v>
      </c>
      <c r="I982" s="50" t="s">
        <v>2907</v>
      </c>
      <c r="J982" s="108">
        <v>99874.43</v>
      </c>
    </row>
    <row r="983" spans="1:10" ht="135.75" thickBot="1">
      <c r="A983" s="122" t="s">
        <v>1021</v>
      </c>
      <c r="B983" s="15" t="s">
        <v>2960</v>
      </c>
      <c r="C983" s="72" t="s">
        <v>1946</v>
      </c>
      <c r="D983" s="15" t="s">
        <v>10</v>
      </c>
      <c r="E983" s="50" t="s">
        <v>2904</v>
      </c>
      <c r="F983" s="165">
        <v>22809.05</v>
      </c>
      <c r="G983" s="15" t="s">
        <v>11</v>
      </c>
      <c r="H983" s="24" t="s">
        <v>14</v>
      </c>
      <c r="I983" s="50" t="s">
        <v>2907</v>
      </c>
      <c r="J983" s="165">
        <v>22809.05</v>
      </c>
    </row>
    <row r="984" spans="1:10" ht="135.75" thickBot="1">
      <c r="A984" s="122" t="s">
        <v>1022</v>
      </c>
      <c r="B984" s="15" t="s">
        <v>2963</v>
      </c>
      <c r="C984" s="72" t="s">
        <v>1947</v>
      </c>
      <c r="D984" s="15" t="s">
        <v>10</v>
      </c>
      <c r="E984" s="50" t="s">
        <v>2904</v>
      </c>
      <c r="F984" s="165">
        <v>247346.26</v>
      </c>
      <c r="G984" s="15" t="s">
        <v>11</v>
      </c>
      <c r="H984" s="24" t="s">
        <v>14</v>
      </c>
      <c r="I984" s="50" t="s">
        <v>2907</v>
      </c>
      <c r="J984" s="165">
        <v>247346.26</v>
      </c>
    </row>
    <row r="985" spans="1:10" ht="60.75" thickBot="1">
      <c r="A985" s="122" t="s">
        <v>1023</v>
      </c>
      <c r="B985" s="15" t="s">
        <v>2961</v>
      </c>
      <c r="C985" s="72" t="s">
        <v>1945</v>
      </c>
      <c r="D985" s="15" t="s">
        <v>10</v>
      </c>
      <c r="E985" s="50" t="s">
        <v>2898</v>
      </c>
      <c r="F985" s="108">
        <v>73171.8</v>
      </c>
      <c r="G985" s="15" t="s">
        <v>11</v>
      </c>
      <c r="H985" s="24" t="s">
        <v>37</v>
      </c>
      <c r="I985" s="50" t="s">
        <v>2908</v>
      </c>
      <c r="J985" s="17">
        <v>64106.14</v>
      </c>
    </row>
    <row r="986" spans="1:10" ht="45.75" thickBot="1">
      <c r="A986" s="122" t="s">
        <v>1024</v>
      </c>
      <c r="B986" s="15" t="s">
        <v>2962</v>
      </c>
      <c r="C986" s="72" t="s">
        <v>1946</v>
      </c>
      <c r="D986" s="15" t="s">
        <v>10</v>
      </c>
      <c r="E986" s="50" t="s">
        <v>2898</v>
      </c>
      <c r="F986" s="108">
        <v>12128.55</v>
      </c>
      <c r="G986" s="15" t="s">
        <v>11</v>
      </c>
      <c r="H986" s="24" t="s">
        <v>37</v>
      </c>
      <c r="I986" s="50" t="s">
        <v>2908</v>
      </c>
      <c r="J986" s="17">
        <v>10112.92</v>
      </c>
    </row>
    <row r="987" spans="1:10" ht="45.75" thickBot="1">
      <c r="A987" s="122" t="s">
        <v>1025</v>
      </c>
      <c r="B987" s="15" t="s">
        <v>2964</v>
      </c>
      <c r="C987" s="72" t="s">
        <v>1879</v>
      </c>
      <c r="D987" s="15" t="s">
        <v>10</v>
      </c>
      <c r="E987" s="50" t="s">
        <v>1936</v>
      </c>
      <c r="F987" s="167">
        <v>52433.74</v>
      </c>
      <c r="G987" s="15" t="s">
        <v>11</v>
      </c>
      <c r="H987" s="24" t="s">
        <v>14</v>
      </c>
      <c r="I987" s="50" t="s">
        <v>1874</v>
      </c>
      <c r="J987" s="167">
        <v>52433.74</v>
      </c>
    </row>
    <row r="988" spans="1:10" ht="45.75" thickBot="1">
      <c r="A988" s="122" t="s">
        <v>1026</v>
      </c>
      <c r="B988" s="15" t="s">
        <v>2965</v>
      </c>
      <c r="C988" s="72" t="s">
        <v>1872</v>
      </c>
      <c r="D988" s="15" t="s">
        <v>10</v>
      </c>
      <c r="E988" s="50" t="s">
        <v>1936</v>
      </c>
      <c r="F988" s="166">
        <v>12267.5</v>
      </c>
      <c r="G988" s="15" t="s">
        <v>11</v>
      </c>
      <c r="H988" s="24" t="s">
        <v>14</v>
      </c>
      <c r="I988" s="50" t="s">
        <v>1874</v>
      </c>
      <c r="J988" s="166">
        <v>12267.5</v>
      </c>
    </row>
    <row r="989" spans="1:10" ht="45.75" thickBot="1">
      <c r="A989" s="122" t="s">
        <v>1027</v>
      </c>
      <c r="B989" s="15" t="s">
        <v>2966</v>
      </c>
      <c r="C989" s="72" t="s">
        <v>1872</v>
      </c>
      <c r="D989" s="15" t="s">
        <v>10</v>
      </c>
      <c r="E989" s="97" t="s">
        <v>1959</v>
      </c>
      <c r="F989" s="108">
        <v>18352.88</v>
      </c>
      <c r="G989" s="15" t="s">
        <v>11</v>
      </c>
      <c r="H989" s="24" t="s">
        <v>58</v>
      </c>
      <c r="I989" s="164" t="s">
        <v>2910</v>
      </c>
      <c r="J989" s="108">
        <v>18352.88</v>
      </c>
    </row>
    <row r="990" spans="1:10" ht="60.75" thickBot="1">
      <c r="A990" s="122" t="s">
        <v>1028</v>
      </c>
      <c r="B990" s="15" t="s">
        <v>2967</v>
      </c>
      <c r="C990" s="72" t="s">
        <v>1882</v>
      </c>
      <c r="D990" s="15" t="s">
        <v>10</v>
      </c>
      <c r="E990" s="97" t="s">
        <v>1951</v>
      </c>
      <c r="F990" s="108">
        <v>7682.34</v>
      </c>
      <c r="G990" s="15" t="s">
        <v>11</v>
      </c>
      <c r="H990" s="24" t="s">
        <v>14</v>
      </c>
      <c r="I990" s="164" t="s">
        <v>1886</v>
      </c>
      <c r="J990" s="108">
        <v>7682.34</v>
      </c>
    </row>
    <row r="991" spans="1:10" ht="60.75" thickBot="1">
      <c r="A991" s="122" t="s">
        <v>1029</v>
      </c>
      <c r="B991" s="15" t="s">
        <v>2968</v>
      </c>
      <c r="C991" s="72" t="s">
        <v>1882</v>
      </c>
      <c r="D991" s="15" t="s">
        <v>10</v>
      </c>
      <c r="E991" s="97" t="s">
        <v>1951</v>
      </c>
      <c r="F991" s="108">
        <v>13272.49</v>
      </c>
      <c r="G991" s="15" t="s">
        <v>11</v>
      </c>
      <c r="H991" s="24" t="s">
        <v>37</v>
      </c>
      <c r="I991" s="164" t="s">
        <v>1886</v>
      </c>
      <c r="J991" s="108">
        <v>13272.49</v>
      </c>
    </row>
    <row r="992" spans="1:10" ht="60.75" thickBot="1">
      <c r="A992" s="122" t="s">
        <v>1030</v>
      </c>
      <c r="B992" s="15" t="s">
        <v>2969</v>
      </c>
      <c r="C992" s="72" t="s">
        <v>1882</v>
      </c>
      <c r="D992" s="15" t="s">
        <v>10</v>
      </c>
      <c r="E992" s="97" t="s">
        <v>1949</v>
      </c>
      <c r="F992" s="108">
        <v>53559.91</v>
      </c>
      <c r="G992" s="15" t="s">
        <v>11</v>
      </c>
      <c r="H992" s="24" t="s">
        <v>13</v>
      </c>
      <c r="I992" s="164" t="s">
        <v>1892</v>
      </c>
      <c r="J992" s="108">
        <v>53559.91</v>
      </c>
    </row>
    <row r="993" spans="1:10" ht="45.75" thickBot="1">
      <c r="A993" s="122" t="s">
        <v>1031</v>
      </c>
      <c r="B993" s="15" t="s">
        <v>2970</v>
      </c>
      <c r="C993" s="72" t="s">
        <v>2912</v>
      </c>
      <c r="D993" s="15" t="s">
        <v>25</v>
      </c>
      <c r="E993" s="97" t="s">
        <v>2883</v>
      </c>
      <c r="F993" s="108">
        <v>7033.75</v>
      </c>
      <c r="G993" s="15" t="s">
        <v>39</v>
      </c>
      <c r="H993" s="24" t="s">
        <v>61</v>
      </c>
      <c r="I993" s="168" t="s">
        <v>739</v>
      </c>
      <c r="J993" s="108">
        <v>7033.75</v>
      </c>
    </row>
    <row r="994" spans="1:10" ht="45.75" thickBot="1">
      <c r="A994" s="122" t="s">
        <v>1032</v>
      </c>
      <c r="B994" s="15" t="s">
        <v>2971</v>
      </c>
      <c r="C994" s="72" t="s">
        <v>2911</v>
      </c>
      <c r="D994" s="15" t="s">
        <v>25</v>
      </c>
      <c r="E994" s="97" t="s">
        <v>1936</v>
      </c>
      <c r="F994" s="108">
        <v>4893.74</v>
      </c>
      <c r="G994" s="15" t="s">
        <v>39</v>
      </c>
      <c r="H994" s="24" t="s">
        <v>2909</v>
      </c>
      <c r="I994" s="168" t="s">
        <v>2181</v>
      </c>
      <c r="J994" s="108">
        <v>4893.74</v>
      </c>
    </row>
    <row r="995" spans="1:10" ht="60.75" thickBot="1">
      <c r="A995" s="122" t="s">
        <v>1033</v>
      </c>
      <c r="B995" s="15" t="s">
        <v>2972</v>
      </c>
      <c r="C995" s="72" t="s">
        <v>1882</v>
      </c>
      <c r="D995" s="15" t="s">
        <v>10</v>
      </c>
      <c r="E995" s="50" t="s">
        <v>2901</v>
      </c>
      <c r="F995" s="47">
        <v>6025.33</v>
      </c>
      <c r="G995" s="15" t="s">
        <v>11</v>
      </c>
      <c r="H995" s="24" t="s">
        <v>192</v>
      </c>
      <c r="I995" s="50" t="s">
        <v>1877</v>
      </c>
      <c r="J995" s="17">
        <v>702.37</v>
      </c>
    </row>
    <row r="996" spans="1:10" ht="60.75" thickBot="1">
      <c r="A996" s="122" t="s">
        <v>1034</v>
      </c>
      <c r="B996" s="15" t="s">
        <v>2973</v>
      </c>
      <c r="C996" s="72" t="s">
        <v>2913</v>
      </c>
      <c r="D996" s="15" t="s">
        <v>25</v>
      </c>
      <c r="E996" s="50" t="s">
        <v>2901</v>
      </c>
      <c r="F996" s="47">
        <v>7050</v>
      </c>
      <c r="G996" s="15" t="s">
        <v>11</v>
      </c>
      <c r="H996" s="24" t="s">
        <v>292</v>
      </c>
      <c r="I996" s="50" t="s">
        <v>1877</v>
      </c>
      <c r="J996" s="47">
        <v>7050</v>
      </c>
    </row>
    <row r="997" spans="1:10" ht="60.75" thickBot="1">
      <c r="A997" s="122" t="s">
        <v>1035</v>
      </c>
      <c r="B997" s="15" t="s">
        <v>2974</v>
      </c>
      <c r="C997" s="72" t="s">
        <v>2914</v>
      </c>
      <c r="D997" s="15" t="s">
        <v>25</v>
      </c>
      <c r="E997" s="50" t="s">
        <v>1949</v>
      </c>
      <c r="F997" s="47">
        <v>25750</v>
      </c>
      <c r="G997" s="15" t="s">
        <v>39</v>
      </c>
      <c r="H997" s="24" t="s">
        <v>2915</v>
      </c>
      <c r="I997" s="50" t="s">
        <v>2189</v>
      </c>
      <c r="J997" s="47">
        <v>25750</v>
      </c>
    </row>
    <row r="998" spans="1:10" ht="60.75" thickBot="1">
      <c r="A998" s="122" t="s">
        <v>1036</v>
      </c>
      <c r="B998" s="15" t="s">
        <v>2975</v>
      </c>
      <c r="C998" s="72" t="s">
        <v>1945</v>
      </c>
      <c r="D998" s="15" t="s">
        <v>10</v>
      </c>
      <c r="E998" s="50" t="s">
        <v>2916</v>
      </c>
      <c r="F998" s="108">
        <v>172536.41</v>
      </c>
      <c r="G998" s="15" t="s">
        <v>11</v>
      </c>
      <c r="H998" s="24" t="s">
        <v>1867</v>
      </c>
      <c r="I998" s="50" t="s">
        <v>2917</v>
      </c>
      <c r="J998" s="17">
        <v>39632.44</v>
      </c>
    </row>
    <row r="999" spans="1:10" ht="45.75" thickBot="1">
      <c r="A999" s="122" t="s">
        <v>1037</v>
      </c>
      <c r="B999" s="15" t="s">
        <v>2976</v>
      </c>
      <c r="C999" s="72" t="s">
        <v>1946</v>
      </c>
      <c r="D999" s="15" t="s">
        <v>10</v>
      </c>
      <c r="E999" s="50" t="s">
        <v>2916</v>
      </c>
      <c r="F999" s="108">
        <v>17.43</v>
      </c>
      <c r="G999" s="15" t="s">
        <v>11</v>
      </c>
      <c r="H999" s="24" t="s">
        <v>1867</v>
      </c>
      <c r="I999" s="50" t="s">
        <v>2917</v>
      </c>
      <c r="J999" s="17">
        <v>0</v>
      </c>
    </row>
    <row r="1000" spans="1:10" ht="45.75" thickBot="1">
      <c r="A1000" s="122" t="s">
        <v>1038</v>
      </c>
      <c r="B1000" s="15" t="s">
        <v>4229</v>
      </c>
      <c r="C1000" s="72" t="s">
        <v>1947</v>
      </c>
      <c r="D1000" s="15" t="s">
        <v>10</v>
      </c>
      <c r="E1000" s="50" t="s">
        <v>2916</v>
      </c>
      <c r="F1000" s="108">
        <v>1721.48</v>
      </c>
      <c r="G1000" s="15" t="s">
        <v>11</v>
      </c>
      <c r="H1000" s="24" t="s">
        <v>1867</v>
      </c>
      <c r="I1000" s="50" t="s">
        <v>2917</v>
      </c>
      <c r="J1000" s="17">
        <v>1316.8</v>
      </c>
    </row>
    <row r="1001" spans="1:10" ht="60.75" thickBot="1">
      <c r="A1001" s="122" t="s">
        <v>1039</v>
      </c>
      <c r="B1001" s="15" t="s">
        <v>2918</v>
      </c>
      <c r="C1001" s="72" t="s">
        <v>1872</v>
      </c>
      <c r="D1001" s="15" t="s">
        <v>10</v>
      </c>
      <c r="E1001" s="50" t="s">
        <v>1949</v>
      </c>
      <c r="F1001" s="47">
        <v>2775.24</v>
      </c>
      <c r="G1001" s="15" t="s">
        <v>66</v>
      </c>
      <c r="H1001" s="24" t="s">
        <v>1873</v>
      </c>
      <c r="I1001" s="50" t="s">
        <v>1892</v>
      </c>
      <c r="J1001" s="17">
        <v>0</v>
      </c>
    </row>
    <row r="1002" spans="1:10" ht="45.75" thickBot="1">
      <c r="A1002" s="122" t="s">
        <v>1040</v>
      </c>
      <c r="B1002" s="15" t="s">
        <v>2977</v>
      </c>
      <c r="C1002" s="72" t="s">
        <v>1872</v>
      </c>
      <c r="D1002" s="15" t="s">
        <v>10</v>
      </c>
      <c r="E1002" s="50" t="s">
        <v>1936</v>
      </c>
      <c r="F1002" s="47">
        <v>29331.99</v>
      </c>
      <c r="G1002" s="15" t="s">
        <v>11</v>
      </c>
      <c r="H1002" s="24" t="s">
        <v>1873</v>
      </c>
      <c r="I1002" s="50" t="s">
        <v>1874</v>
      </c>
      <c r="J1002" s="47">
        <v>29331.99</v>
      </c>
    </row>
    <row r="1003" spans="1:10" ht="45.75" thickBot="1">
      <c r="A1003" s="122" t="s">
        <v>1041</v>
      </c>
      <c r="B1003" s="15" t="s">
        <v>2978</v>
      </c>
      <c r="C1003" s="72" t="s">
        <v>2919</v>
      </c>
      <c r="D1003" s="15" t="s">
        <v>25</v>
      </c>
      <c r="E1003" s="50" t="s">
        <v>1943</v>
      </c>
      <c r="F1003" s="47">
        <v>22995</v>
      </c>
      <c r="G1003" s="15" t="s">
        <v>39</v>
      </c>
      <c r="H1003" s="24" t="s">
        <v>37</v>
      </c>
      <c r="I1003" s="50" t="s">
        <v>2194</v>
      </c>
      <c r="J1003" s="47">
        <v>22995</v>
      </c>
    </row>
    <row r="1004" spans="1:10" ht="60.75" thickBot="1">
      <c r="A1004" s="122" t="s">
        <v>1042</v>
      </c>
      <c r="B1004" s="15" t="s">
        <v>2979</v>
      </c>
      <c r="C1004" s="72" t="s">
        <v>1882</v>
      </c>
      <c r="D1004" s="15" t="s">
        <v>10</v>
      </c>
      <c r="E1004" s="50" t="s">
        <v>1936</v>
      </c>
      <c r="F1004" s="47">
        <v>3741.31</v>
      </c>
      <c r="G1004" s="15" t="s">
        <v>11</v>
      </c>
      <c r="H1004" s="24" t="s">
        <v>2819</v>
      </c>
      <c r="I1004" s="50" t="s">
        <v>1874</v>
      </c>
      <c r="J1004" s="47">
        <v>3741.31</v>
      </c>
    </row>
    <row r="1005" spans="1:10" ht="45.75" thickBot="1">
      <c r="A1005" s="122" t="s">
        <v>1043</v>
      </c>
      <c r="B1005" s="15" t="s">
        <v>2980</v>
      </c>
      <c r="C1005" s="72" t="s">
        <v>2920</v>
      </c>
      <c r="D1005" s="15" t="s">
        <v>25</v>
      </c>
      <c r="E1005" s="50" t="s">
        <v>2901</v>
      </c>
      <c r="F1005" s="169">
        <v>5422</v>
      </c>
      <c r="G1005" s="15" t="s">
        <v>39</v>
      </c>
      <c r="H1005" s="24" t="s">
        <v>2499</v>
      </c>
      <c r="I1005" s="50" t="s">
        <v>915</v>
      </c>
      <c r="J1005" s="169">
        <v>5422</v>
      </c>
    </row>
    <row r="1006" spans="1:10" ht="120.75" thickBot="1">
      <c r="A1006" s="122" t="s">
        <v>1044</v>
      </c>
      <c r="B1006" s="15" t="s">
        <v>2981</v>
      </c>
      <c r="C1006" s="72" t="s">
        <v>1945</v>
      </c>
      <c r="D1006" s="15" t="s">
        <v>10</v>
      </c>
      <c r="E1006" s="50" t="s">
        <v>2901</v>
      </c>
      <c r="F1006" s="108">
        <v>37238.54</v>
      </c>
      <c r="G1006" s="15" t="s">
        <v>11</v>
      </c>
      <c r="H1006" s="24" t="s">
        <v>538</v>
      </c>
      <c r="I1006" s="50" t="s">
        <v>1877</v>
      </c>
      <c r="J1006" s="108">
        <v>37238.54</v>
      </c>
    </row>
    <row r="1007" spans="1:10" ht="150.75" thickBot="1">
      <c r="A1007" s="122" t="s">
        <v>1045</v>
      </c>
      <c r="B1007" s="15" t="s">
        <v>2982</v>
      </c>
      <c r="C1007" s="72" t="s">
        <v>1946</v>
      </c>
      <c r="D1007" s="15" t="s">
        <v>10</v>
      </c>
      <c r="E1007" s="50" t="s">
        <v>2901</v>
      </c>
      <c r="F1007" s="108">
        <v>29298.76</v>
      </c>
      <c r="G1007" s="15" t="s">
        <v>11</v>
      </c>
      <c r="H1007" s="24" t="s">
        <v>538</v>
      </c>
      <c r="I1007" s="50" t="s">
        <v>1877</v>
      </c>
      <c r="J1007" s="17">
        <v>19762.419999999998</v>
      </c>
    </row>
    <row r="1008" spans="1:10" ht="120.75" thickBot="1">
      <c r="A1008" s="122" t="s">
        <v>1046</v>
      </c>
      <c r="B1008" s="15" t="s">
        <v>2983</v>
      </c>
      <c r="C1008" s="72" t="s">
        <v>1947</v>
      </c>
      <c r="D1008" s="15" t="s">
        <v>10</v>
      </c>
      <c r="E1008" s="50" t="s">
        <v>2901</v>
      </c>
      <c r="F1008" s="166">
        <v>92337.86</v>
      </c>
      <c r="G1008" s="15" t="s">
        <v>11</v>
      </c>
      <c r="H1008" s="24" t="s">
        <v>538</v>
      </c>
      <c r="I1008" s="50" t="s">
        <v>1877</v>
      </c>
      <c r="J1008" s="166">
        <v>92337.86</v>
      </c>
    </row>
    <row r="1009" spans="1:10" ht="45.75" thickBot="1">
      <c r="A1009" s="122" t="s">
        <v>1047</v>
      </c>
      <c r="B1009" s="15" t="s">
        <v>2984</v>
      </c>
      <c r="C1009" s="72" t="s">
        <v>2922</v>
      </c>
      <c r="D1009" s="15" t="s">
        <v>25</v>
      </c>
      <c r="E1009" s="50" t="s">
        <v>2054</v>
      </c>
      <c r="F1009" s="47">
        <v>19160.23</v>
      </c>
      <c r="G1009" s="15" t="s">
        <v>39</v>
      </c>
      <c r="H1009" s="24" t="s">
        <v>2921</v>
      </c>
      <c r="I1009" s="50" t="s">
        <v>2923</v>
      </c>
      <c r="J1009" s="47">
        <v>19160.23</v>
      </c>
    </row>
    <row r="1010" spans="1:10" ht="75.75" thickBot="1">
      <c r="A1010" s="122" t="s">
        <v>1048</v>
      </c>
      <c r="B1010" s="15" t="s">
        <v>2985</v>
      </c>
      <c r="C1010" s="72" t="s">
        <v>2924</v>
      </c>
      <c r="D1010" s="15" t="s">
        <v>25</v>
      </c>
      <c r="E1010" s="50" t="s">
        <v>2898</v>
      </c>
      <c r="F1010" s="47">
        <v>6105</v>
      </c>
      <c r="G1010" s="15" t="s">
        <v>39</v>
      </c>
      <c r="H1010" s="24" t="s">
        <v>595</v>
      </c>
      <c r="I1010" s="50" t="s">
        <v>2900</v>
      </c>
      <c r="J1010" s="47">
        <v>6105</v>
      </c>
    </row>
    <row r="1011" spans="1:10" ht="60.75" thickBot="1">
      <c r="A1011" s="122" t="s">
        <v>1049</v>
      </c>
      <c r="B1011" s="15" t="s">
        <v>2986</v>
      </c>
      <c r="C1011" s="72" t="s">
        <v>2925</v>
      </c>
      <c r="D1011" s="15" t="s">
        <v>25</v>
      </c>
      <c r="E1011" s="50" t="s">
        <v>2901</v>
      </c>
      <c r="F1011" s="47">
        <v>12442.5</v>
      </c>
      <c r="G1011" s="15" t="s">
        <v>11</v>
      </c>
      <c r="H1011" s="24" t="s">
        <v>2034</v>
      </c>
      <c r="I1011" s="50" t="s">
        <v>1877</v>
      </c>
      <c r="J1011" s="47">
        <v>12442.5</v>
      </c>
    </row>
    <row r="1012" spans="1:10" ht="60.75" thickBot="1">
      <c r="A1012" s="122" t="s">
        <v>1050</v>
      </c>
      <c r="B1012" s="15" t="s">
        <v>2987</v>
      </c>
      <c r="C1012" s="72" t="s">
        <v>1947</v>
      </c>
      <c r="D1012" s="15" t="s">
        <v>10</v>
      </c>
      <c r="E1012" s="50" t="s">
        <v>1932</v>
      </c>
      <c r="F1012" s="166">
        <v>558303.4</v>
      </c>
      <c r="G1012" s="15" t="s">
        <v>11</v>
      </c>
      <c r="H1012" s="24" t="s">
        <v>92</v>
      </c>
      <c r="I1012" s="50" t="s">
        <v>2906</v>
      </c>
      <c r="J1012" s="166">
        <v>558303.4</v>
      </c>
    </row>
    <row r="1013" spans="1:10" ht="75.75" thickBot="1">
      <c r="A1013" s="122" t="s">
        <v>1051</v>
      </c>
      <c r="B1013" s="15" t="s">
        <v>2927</v>
      </c>
      <c r="C1013" s="72" t="s">
        <v>2215</v>
      </c>
      <c r="D1013" s="15" t="s">
        <v>10</v>
      </c>
      <c r="E1013" s="50" t="s">
        <v>2926</v>
      </c>
      <c r="F1013" s="47">
        <v>5031.66</v>
      </c>
      <c r="G1013" s="15" t="s">
        <v>66</v>
      </c>
      <c r="H1013" s="24" t="s">
        <v>15</v>
      </c>
      <c r="I1013" s="50" t="s">
        <v>2431</v>
      </c>
      <c r="J1013" s="17">
        <v>0</v>
      </c>
    </row>
    <row r="1014" spans="1:10" ht="75.75" thickBot="1">
      <c r="A1014" s="122" t="s">
        <v>1052</v>
      </c>
      <c r="B1014" s="15" t="s">
        <v>2928</v>
      </c>
      <c r="C1014" s="72" t="s">
        <v>2215</v>
      </c>
      <c r="D1014" s="15" t="s">
        <v>10</v>
      </c>
      <c r="E1014" s="50" t="s">
        <v>2926</v>
      </c>
      <c r="F1014" s="47">
        <v>2526.08</v>
      </c>
      <c r="G1014" s="15" t="s">
        <v>11</v>
      </c>
      <c r="H1014" s="24" t="s">
        <v>15</v>
      </c>
      <c r="I1014" s="50" t="s">
        <v>2222</v>
      </c>
      <c r="J1014" s="17">
        <v>0</v>
      </c>
    </row>
    <row r="1015" spans="1:10" ht="60.75" thickBot="1">
      <c r="A1015" s="122" t="s">
        <v>1053</v>
      </c>
      <c r="B1015" s="15" t="s">
        <v>2929</v>
      </c>
      <c r="C1015" s="72" t="s">
        <v>2930</v>
      </c>
      <c r="D1015" s="15" t="s">
        <v>25</v>
      </c>
      <c r="E1015" s="50" t="s">
        <v>735</v>
      </c>
      <c r="F1015" s="47">
        <v>2997.81</v>
      </c>
      <c r="G1015" s="15" t="s">
        <v>11</v>
      </c>
      <c r="H1015" s="24" t="s">
        <v>2931</v>
      </c>
      <c r="I1015" s="50" t="s">
        <v>2932</v>
      </c>
      <c r="J1015" s="47">
        <v>2997.81</v>
      </c>
    </row>
    <row r="1016" spans="1:10" ht="60.75" thickBot="1">
      <c r="A1016" s="122" t="s">
        <v>1054</v>
      </c>
      <c r="B1016" s="15" t="s">
        <v>2933</v>
      </c>
      <c r="C1016" s="72" t="s">
        <v>1882</v>
      </c>
      <c r="D1016" s="15" t="s">
        <v>10</v>
      </c>
      <c r="E1016" s="50" t="s">
        <v>1936</v>
      </c>
      <c r="F1016" s="47">
        <v>5912.74</v>
      </c>
      <c r="G1016" s="15" t="s">
        <v>11</v>
      </c>
      <c r="H1016" s="24" t="s">
        <v>468</v>
      </c>
      <c r="I1016" s="50" t="s">
        <v>1874</v>
      </c>
      <c r="J1016" s="17">
        <v>2013.12</v>
      </c>
    </row>
    <row r="1017" spans="1:10" ht="45.75" thickBot="1">
      <c r="A1017" s="122" t="s">
        <v>1055</v>
      </c>
      <c r="B1017" s="15" t="s">
        <v>2988</v>
      </c>
      <c r="C1017" s="72" t="s">
        <v>2934</v>
      </c>
      <c r="D1017" s="15" t="s">
        <v>25</v>
      </c>
      <c r="E1017" s="50" t="s">
        <v>700</v>
      </c>
      <c r="F1017" s="47">
        <v>12822.6</v>
      </c>
      <c r="G1017" s="15" t="s">
        <v>11</v>
      </c>
      <c r="H1017" s="24" t="s">
        <v>71</v>
      </c>
      <c r="I1017" s="50" t="s">
        <v>2935</v>
      </c>
      <c r="J1017" s="47">
        <v>12822.6</v>
      </c>
    </row>
    <row r="1018" spans="1:10" ht="45.75" thickBot="1">
      <c r="A1018" s="122" t="s">
        <v>1056</v>
      </c>
      <c r="B1018" s="15" t="s">
        <v>2989</v>
      </c>
      <c r="C1018" s="72" t="s">
        <v>2934</v>
      </c>
      <c r="D1018" s="15" t="s">
        <v>25</v>
      </c>
      <c r="E1018" s="50" t="s">
        <v>695</v>
      </c>
      <c r="F1018" s="47">
        <v>7159.01</v>
      </c>
      <c r="G1018" s="15" t="s">
        <v>11</v>
      </c>
      <c r="H1018" s="24" t="s">
        <v>38</v>
      </c>
      <c r="I1018" s="50" t="s">
        <v>2937</v>
      </c>
      <c r="J1018" s="47">
        <v>7159.01</v>
      </c>
    </row>
    <row r="1019" spans="1:10" ht="45.75" thickBot="1">
      <c r="A1019" s="122" t="s">
        <v>1057</v>
      </c>
      <c r="B1019" s="15" t="s">
        <v>2990</v>
      </c>
      <c r="C1019" s="72" t="s">
        <v>2938</v>
      </c>
      <c r="D1019" s="15" t="s">
        <v>25</v>
      </c>
      <c r="E1019" s="50" t="s">
        <v>700</v>
      </c>
      <c r="F1019" s="47">
        <v>22738.13</v>
      </c>
      <c r="G1019" s="15" t="s">
        <v>11</v>
      </c>
      <c r="H1019" s="24" t="s">
        <v>1873</v>
      </c>
      <c r="I1019" s="50" t="s">
        <v>2935</v>
      </c>
      <c r="J1019" s="47">
        <v>22738.13</v>
      </c>
    </row>
    <row r="1020" spans="1:10" ht="105.75" thickBot="1">
      <c r="A1020" s="122" t="s">
        <v>1058</v>
      </c>
      <c r="B1020" s="15" t="s">
        <v>2991</v>
      </c>
      <c r="C1020" s="72" t="s">
        <v>2939</v>
      </c>
      <c r="D1020" s="15" t="s">
        <v>25</v>
      </c>
      <c r="E1020" s="50" t="s">
        <v>695</v>
      </c>
      <c r="F1020" s="47">
        <v>21738.11</v>
      </c>
      <c r="G1020" s="15" t="s">
        <v>39</v>
      </c>
      <c r="H1020" s="24" t="s">
        <v>2936</v>
      </c>
      <c r="I1020" s="50" t="s">
        <v>2387</v>
      </c>
      <c r="J1020" s="47">
        <v>21738.11</v>
      </c>
    </row>
    <row r="1021" spans="1:10" ht="45.75" thickBot="1">
      <c r="A1021" s="122" t="s">
        <v>1059</v>
      </c>
      <c r="B1021" s="15" t="s">
        <v>2992</v>
      </c>
      <c r="C1021" s="72" t="s">
        <v>2940</v>
      </c>
      <c r="D1021" s="15" t="s">
        <v>25</v>
      </c>
      <c r="E1021" s="50" t="s">
        <v>695</v>
      </c>
      <c r="F1021" s="47">
        <v>32517.119999999999</v>
      </c>
      <c r="G1021" s="15" t="s">
        <v>39</v>
      </c>
      <c r="H1021" s="24" t="s">
        <v>876</v>
      </c>
      <c r="I1021" s="50" t="s">
        <v>2387</v>
      </c>
      <c r="J1021" s="47">
        <v>32517.119999999999</v>
      </c>
    </row>
    <row r="1022" spans="1:10" ht="60.75" thickBot="1">
      <c r="A1022" s="122" t="s">
        <v>1060</v>
      </c>
      <c r="B1022" s="15" t="s">
        <v>2993</v>
      </c>
      <c r="C1022" s="72" t="s">
        <v>2941</v>
      </c>
      <c r="D1022" s="15" t="s">
        <v>25</v>
      </c>
      <c r="E1022" s="50" t="s">
        <v>2073</v>
      </c>
      <c r="F1022" s="47">
        <v>4725</v>
      </c>
      <c r="G1022" s="15" t="s">
        <v>39</v>
      </c>
      <c r="H1022" s="24" t="s">
        <v>60</v>
      </c>
      <c r="I1022" s="50" t="s">
        <v>2942</v>
      </c>
      <c r="J1022" s="47">
        <v>4725</v>
      </c>
    </row>
    <row r="1023" spans="1:10" ht="45.75" thickBot="1">
      <c r="A1023" s="122" t="s">
        <v>1061</v>
      </c>
      <c r="B1023" s="15" t="s">
        <v>2994</v>
      </c>
      <c r="C1023" s="72" t="s">
        <v>2943</v>
      </c>
      <c r="D1023" s="15" t="s">
        <v>25</v>
      </c>
      <c r="E1023" s="50" t="s">
        <v>695</v>
      </c>
      <c r="F1023" s="47">
        <v>25029.74</v>
      </c>
      <c r="G1023" s="15" t="s">
        <v>11</v>
      </c>
      <c r="H1023" s="24" t="s">
        <v>192</v>
      </c>
      <c r="I1023" s="50" t="s">
        <v>2937</v>
      </c>
      <c r="J1023" s="47">
        <v>25029.74</v>
      </c>
    </row>
    <row r="1024" spans="1:10" ht="45.75" thickBot="1">
      <c r="A1024" s="122" t="s">
        <v>1062</v>
      </c>
      <c r="B1024" s="15" t="s">
        <v>2995</v>
      </c>
      <c r="C1024" s="72" t="s">
        <v>3157</v>
      </c>
      <c r="D1024" s="15" t="s">
        <v>25</v>
      </c>
      <c r="E1024" s="50" t="s">
        <v>695</v>
      </c>
      <c r="F1024" s="47">
        <v>5850</v>
      </c>
      <c r="G1024" s="15" t="s">
        <v>11</v>
      </c>
      <c r="H1024" s="24" t="s">
        <v>2946</v>
      </c>
      <c r="I1024" s="50" t="s">
        <v>2937</v>
      </c>
      <c r="J1024" s="17">
        <v>2925</v>
      </c>
    </row>
    <row r="1025" spans="1:10" ht="45.75" thickBot="1">
      <c r="A1025" s="122" t="s">
        <v>1063</v>
      </c>
      <c r="B1025" s="15" t="s">
        <v>2999</v>
      </c>
      <c r="C1025" s="72" t="s">
        <v>2996</v>
      </c>
      <c r="D1025" s="15" t="s">
        <v>25</v>
      </c>
      <c r="E1025" s="50" t="s">
        <v>2997</v>
      </c>
      <c r="F1025" s="47">
        <v>15180</v>
      </c>
      <c r="G1025" s="15" t="s">
        <v>11</v>
      </c>
      <c r="H1025" s="24" t="s">
        <v>538</v>
      </c>
      <c r="I1025" s="50" t="s">
        <v>2998</v>
      </c>
      <c r="J1025" s="47">
        <v>15180</v>
      </c>
    </row>
    <row r="1026" spans="1:10" s="78" customFormat="1" ht="75.75" thickBot="1">
      <c r="A1026" s="122" t="s">
        <v>1064</v>
      </c>
      <c r="B1026" s="10" t="s">
        <v>3000</v>
      </c>
      <c r="C1026" s="16" t="s">
        <v>1764</v>
      </c>
      <c r="D1026" s="15" t="s">
        <v>10</v>
      </c>
      <c r="E1026" s="24" t="s">
        <v>2155</v>
      </c>
      <c r="F1026" s="170">
        <v>33903.919999999998</v>
      </c>
      <c r="G1026" s="15" t="s">
        <v>66</v>
      </c>
      <c r="H1026" s="24" t="s">
        <v>12</v>
      </c>
      <c r="I1026" s="24" t="s">
        <v>3001</v>
      </c>
      <c r="J1026" s="17">
        <v>0</v>
      </c>
    </row>
    <row r="1027" spans="1:10" ht="75.75" thickBot="1">
      <c r="A1027" s="122" t="s">
        <v>1065</v>
      </c>
      <c r="B1027" s="15" t="s">
        <v>3002</v>
      </c>
      <c r="C1027" s="16" t="s">
        <v>1764</v>
      </c>
      <c r="D1027" s="15" t="s">
        <v>10</v>
      </c>
      <c r="E1027" s="24" t="s">
        <v>2155</v>
      </c>
      <c r="F1027" s="110">
        <v>11301.31</v>
      </c>
      <c r="G1027" s="15" t="s">
        <v>11</v>
      </c>
      <c r="H1027" s="24" t="s">
        <v>12</v>
      </c>
      <c r="I1027" s="50" t="s">
        <v>3003</v>
      </c>
      <c r="J1027" s="17">
        <v>0</v>
      </c>
    </row>
    <row r="1028" spans="1:10" ht="60.75" thickBot="1">
      <c r="A1028" s="122" t="s">
        <v>1066</v>
      </c>
      <c r="B1028" s="15" t="s">
        <v>3004</v>
      </c>
      <c r="C1028" s="72" t="s">
        <v>2930</v>
      </c>
      <c r="D1028" s="15" t="s">
        <v>25</v>
      </c>
      <c r="E1028" s="50" t="s">
        <v>695</v>
      </c>
      <c r="F1028" s="47">
        <v>16364.13</v>
      </c>
      <c r="G1028" s="15" t="s">
        <v>11</v>
      </c>
      <c r="H1028" s="24" t="s">
        <v>26</v>
      </c>
      <c r="I1028" s="50" t="s">
        <v>2937</v>
      </c>
      <c r="J1028" s="47">
        <v>16364.13</v>
      </c>
    </row>
    <row r="1029" spans="1:10" ht="45.75" thickBot="1">
      <c r="A1029" s="122" t="s">
        <v>1067</v>
      </c>
      <c r="B1029" s="15" t="s">
        <v>3005</v>
      </c>
      <c r="C1029" s="72" t="s">
        <v>2943</v>
      </c>
      <c r="D1029" s="15" t="s">
        <v>25</v>
      </c>
      <c r="E1029" s="50" t="s">
        <v>695</v>
      </c>
      <c r="F1029" s="47">
        <v>2121.89</v>
      </c>
      <c r="G1029" s="15" t="s">
        <v>11</v>
      </c>
      <c r="H1029" s="24" t="s">
        <v>26</v>
      </c>
      <c r="I1029" s="50" t="s">
        <v>2937</v>
      </c>
      <c r="J1029" s="47">
        <v>2121.89</v>
      </c>
    </row>
    <row r="1030" spans="1:10" ht="60.75" thickBot="1">
      <c r="A1030" s="122" t="s">
        <v>1068</v>
      </c>
      <c r="B1030" s="15" t="s">
        <v>3006</v>
      </c>
      <c r="C1030" s="72" t="s">
        <v>3007</v>
      </c>
      <c r="D1030" s="15" t="s">
        <v>25</v>
      </c>
      <c r="E1030" s="50" t="s">
        <v>2155</v>
      </c>
      <c r="F1030" s="47">
        <v>26186.1</v>
      </c>
      <c r="G1030" s="15" t="s">
        <v>11</v>
      </c>
      <c r="H1030" s="24" t="s">
        <v>2034</v>
      </c>
      <c r="I1030" s="50" t="s">
        <v>3003</v>
      </c>
      <c r="J1030" s="47">
        <v>26186.1</v>
      </c>
    </row>
    <row r="1031" spans="1:10" ht="60.75" thickBot="1">
      <c r="A1031" s="122" t="s">
        <v>1069</v>
      </c>
      <c r="B1031" s="15" t="s">
        <v>3008</v>
      </c>
      <c r="C1031" s="72" t="s">
        <v>2930</v>
      </c>
      <c r="D1031" s="15" t="s">
        <v>25</v>
      </c>
      <c r="E1031" s="50" t="s">
        <v>700</v>
      </c>
      <c r="F1031" s="47">
        <v>2574.58</v>
      </c>
      <c r="G1031" s="15" t="s">
        <v>11</v>
      </c>
      <c r="H1031" s="24" t="s">
        <v>3009</v>
      </c>
      <c r="I1031" s="50" t="s">
        <v>2935</v>
      </c>
      <c r="J1031" s="47">
        <v>2574.58</v>
      </c>
    </row>
    <row r="1032" spans="1:10" ht="45.75" thickBot="1">
      <c r="A1032" s="122" t="s">
        <v>1070</v>
      </c>
      <c r="B1032" s="15" t="s">
        <v>3010</v>
      </c>
      <c r="C1032" s="72" t="s">
        <v>2943</v>
      </c>
      <c r="D1032" s="15" t="s">
        <v>25</v>
      </c>
      <c r="E1032" s="50" t="s">
        <v>735</v>
      </c>
      <c r="F1032" s="47">
        <v>450.66</v>
      </c>
      <c r="G1032" s="15" t="s">
        <v>11</v>
      </c>
      <c r="H1032" s="24" t="s">
        <v>2819</v>
      </c>
      <c r="I1032" s="50" t="s">
        <v>2932</v>
      </c>
      <c r="J1032" s="47">
        <v>450.66</v>
      </c>
    </row>
    <row r="1033" spans="1:10" ht="105.75" thickBot="1">
      <c r="A1033" s="122" t="s">
        <v>1071</v>
      </c>
      <c r="B1033" s="15" t="s">
        <v>3011</v>
      </c>
      <c r="C1033" s="72" t="s">
        <v>1744</v>
      </c>
      <c r="D1033" s="15" t="s">
        <v>10</v>
      </c>
      <c r="E1033" s="50" t="s">
        <v>2155</v>
      </c>
      <c r="F1033" s="47">
        <v>304983.26</v>
      </c>
      <c r="G1033" s="15" t="s">
        <v>1746</v>
      </c>
      <c r="H1033" s="24" t="s">
        <v>103</v>
      </c>
      <c r="I1033" s="50" t="s">
        <v>3012</v>
      </c>
      <c r="J1033" s="47">
        <v>304983.26</v>
      </c>
    </row>
    <row r="1034" spans="1:10" ht="45.75" thickBot="1">
      <c r="A1034" s="122" t="s">
        <v>1072</v>
      </c>
      <c r="B1034" s="15" t="s">
        <v>3013</v>
      </c>
      <c r="C1034" s="72" t="s">
        <v>3014</v>
      </c>
      <c r="D1034" s="15" t="s">
        <v>25</v>
      </c>
      <c r="E1034" s="50" t="s">
        <v>2160</v>
      </c>
      <c r="F1034" s="47">
        <v>23227.5</v>
      </c>
      <c r="G1034" s="15" t="s">
        <v>11</v>
      </c>
      <c r="H1034" s="24" t="s">
        <v>2118</v>
      </c>
      <c r="I1034" s="50" t="s">
        <v>3015</v>
      </c>
      <c r="J1034" s="47">
        <v>23227.5</v>
      </c>
    </row>
    <row r="1035" spans="1:10" ht="75.75" thickBot="1">
      <c r="A1035" s="122" t="s">
        <v>1073</v>
      </c>
      <c r="B1035" s="15" t="s">
        <v>3016</v>
      </c>
      <c r="C1035" s="72" t="s">
        <v>3017</v>
      </c>
      <c r="D1035" s="15" t="s">
        <v>10</v>
      </c>
      <c r="E1035" s="50" t="s">
        <v>1974</v>
      </c>
      <c r="F1035" s="47">
        <v>39812.5</v>
      </c>
      <c r="G1035" s="15" t="s">
        <v>39</v>
      </c>
      <c r="H1035" s="24" t="s">
        <v>1972</v>
      </c>
      <c r="I1035" s="50" t="s">
        <v>3018</v>
      </c>
      <c r="J1035" s="47">
        <v>39812.5</v>
      </c>
    </row>
    <row r="1036" spans="1:10" ht="45.75" thickBot="1">
      <c r="A1036" s="122" t="s">
        <v>1074</v>
      </c>
      <c r="B1036" s="15" t="s">
        <v>3028</v>
      </c>
      <c r="C1036" s="72" t="s">
        <v>3029</v>
      </c>
      <c r="D1036" s="15" t="s">
        <v>25</v>
      </c>
      <c r="E1036" s="50" t="s">
        <v>1965</v>
      </c>
      <c r="F1036" s="47">
        <v>4470</v>
      </c>
      <c r="G1036" s="15" t="s">
        <v>11</v>
      </c>
      <c r="H1036" s="24" t="s">
        <v>743</v>
      </c>
      <c r="I1036" s="50" t="s">
        <v>3030</v>
      </c>
      <c r="J1036" s="47">
        <v>4470</v>
      </c>
    </row>
    <row r="1037" spans="1:10" ht="45.75" thickBot="1">
      <c r="A1037" s="122" t="s">
        <v>1075</v>
      </c>
      <c r="B1037" s="15" t="s">
        <v>3031</v>
      </c>
      <c r="C1037" s="72" t="s">
        <v>3032</v>
      </c>
      <c r="D1037" s="15" t="s">
        <v>25</v>
      </c>
      <c r="E1037" s="50" t="s">
        <v>915</v>
      </c>
      <c r="F1037" s="47">
        <v>6664.71</v>
      </c>
      <c r="G1037" s="15" t="s">
        <v>11</v>
      </c>
      <c r="H1037" s="24" t="s">
        <v>3033</v>
      </c>
      <c r="I1037" s="50" t="s">
        <v>3034</v>
      </c>
      <c r="J1037" s="17">
        <v>6472.41</v>
      </c>
    </row>
    <row r="1038" spans="1:10" ht="90.75" thickBot="1">
      <c r="A1038" s="122" t="s">
        <v>1076</v>
      </c>
      <c r="B1038" s="15" t="s">
        <v>3037</v>
      </c>
      <c r="C1038" s="72" t="s">
        <v>3035</v>
      </c>
      <c r="D1038" s="15" t="s">
        <v>25</v>
      </c>
      <c r="E1038" s="50" t="s">
        <v>2194</v>
      </c>
      <c r="F1038" s="47">
        <v>19875</v>
      </c>
      <c r="G1038" s="15" t="s">
        <v>39</v>
      </c>
      <c r="H1038" s="24" t="s">
        <v>3036</v>
      </c>
      <c r="I1038" s="50" t="s">
        <v>3012</v>
      </c>
      <c r="J1038" s="47">
        <v>19875</v>
      </c>
    </row>
    <row r="1039" spans="1:10" ht="45.75" thickBot="1">
      <c r="A1039" s="122" t="s">
        <v>1077</v>
      </c>
      <c r="B1039" s="15" t="s">
        <v>3038</v>
      </c>
      <c r="C1039" s="72" t="s">
        <v>3039</v>
      </c>
      <c r="D1039" s="15" t="s">
        <v>25</v>
      </c>
      <c r="E1039" s="50" t="s">
        <v>915</v>
      </c>
      <c r="F1039" s="47">
        <v>4117.5</v>
      </c>
      <c r="G1039" s="15" t="s">
        <v>11</v>
      </c>
      <c r="H1039" s="24" t="s">
        <v>3040</v>
      </c>
      <c r="I1039" s="50" t="s">
        <v>3034</v>
      </c>
      <c r="J1039" s="17">
        <v>2745.01</v>
      </c>
    </row>
    <row r="1040" spans="1:10" ht="60.75" thickBot="1">
      <c r="A1040" s="122" t="s">
        <v>1078</v>
      </c>
      <c r="B1040" s="15" t="s">
        <v>3041</v>
      </c>
      <c r="C1040" s="72" t="s">
        <v>3042</v>
      </c>
      <c r="D1040" s="15" t="s">
        <v>25</v>
      </c>
      <c r="E1040" s="50" t="s">
        <v>2326</v>
      </c>
      <c r="F1040" s="47">
        <v>17811.16</v>
      </c>
      <c r="G1040" s="15" t="s">
        <v>11</v>
      </c>
      <c r="H1040" s="24" t="s">
        <v>2069</v>
      </c>
      <c r="I1040" s="50" t="s">
        <v>3043</v>
      </c>
      <c r="J1040" s="17">
        <v>16525.78</v>
      </c>
    </row>
    <row r="1041" spans="1:10" ht="60.75" thickBot="1">
      <c r="A1041" s="122" t="s">
        <v>1079</v>
      </c>
      <c r="B1041" s="15" t="s">
        <v>3044</v>
      </c>
      <c r="C1041" s="72" t="s">
        <v>3042</v>
      </c>
      <c r="D1041" s="15" t="s">
        <v>25</v>
      </c>
      <c r="E1041" s="50" t="s">
        <v>2326</v>
      </c>
      <c r="F1041" s="47">
        <v>473.03</v>
      </c>
      <c r="G1041" s="15" t="s">
        <v>11</v>
      </c>
      <c r="H1041" s="24" t="s">
        <v>14</v>
      </c>
      <c r="I1041" s="50" t="s">
        <v>3043</v>
      </c>
      <c r="J1041" s="17">
        <v>208.13</v>
      </c>
    </row>
    <row r="1042" spans="1:10" ht="60.75" thickBot="1">
      <c r="A1042" s="122" t="s">
        <v>1080</v>
      </c>
      <c r="B1042" s="15" t="s">
        <v>3045</v>
      </c>
      <c r="C1042" s="72" t="s">
        <v>3042</v>
      </c>
      <c r="D1042" s="15" t="s">
        <v>25</v>
      </c>
      <c r="E1042" s="50" t="s">
        <v>3047</v>
      </c>
      <c r="F1042" s="47">
        <v>400.63</v>
      </c>
      <c r="G1042" s="15" t="s">
        <v>11</v>
      </c>
      <c r="H1042" s="24" t="s">
        <v>107</v>
      </c>
      <c r="I1042" s="50" t="s">
        <v>3048</v>
      </c>
      <c r="J1042" s="47">
        <v>400.63</v>
      </c>
    </row>
    <row r="1043" spans="1:10" ht="60.75" thickBot="1">
      <c r="A1043" s="122" t="s">
        <v>1081</v>
      </c>
      <c r="B1043" s="15" t="s">
        <v>3046</v>
      </c>
      <c r="C1043" s="72" t="s">
        <v>3042</v>
      </c>
      <c r="D1043" s="15" t="s">
        <v>25</v>
      </c>
      <c r="E1043" s="50" t="s">
        <v>917</v>
      </c>
      <c r="F1043" s="47">
        <v>2132.19</v>
      </c>
      <c r="G1043" s="15" t="s">
        <v>11</v>
      </c>
      <c r="H1043" s="24" t="s">
        <v>58</v>
      </c>
      <c r="I1043" s="50" t="s">
        <v>3049</v>
      </c>
      <c r="J1043" s="17">
        <v>1106.8800000000001</v>
      </c>
    </row>
    <row r="1044" spans="1:10" ht="45.75" thickBot="1">
      <c r="A1044" s="122" t="s">
        <v>1082</v>
      </c>
      <c r="B1044" s="15" t="s">
        <v>3051</v>
      </c>
      <c r="C1044" s="72" t="s">
        <v>3052</v>
      </c>
      <c r="D1044" s="15" t="s">
        <v>25</v>
      </c>
      <c r="E1044" s="50" t="s">
        <v>2923</v>
      </c>
      <c r="F1044" s="47">
        <v>9274</v>
      </c>
      <c r="G1044" s="15" t="s">
        <v>11</v>
      </c>
      <c r="H1044" s="24" t="s">
        <v>3050</v>
      </c>
      <c r="I1044" s="50" t="s">
        <v>3053</v>
      </c>
      <c r="J1044" s="47">
        <v>9274</v>
      </c>
    </row>
    <row r="1045" spans="1:10" ht="60.75" thickBot="1">
      <c r="A1045" s="122" t="s">
        <v>1083</v>
      </c>
      <c r="B1045" s="15" t="s">
        <v>3054</v>
      </c>
      <c r="C1045" s="72" t="s">
        <v>3055</v>
      </c>
      <c r="D1045" s="15" t="s">
        <v>25</v>
      </c>
      <c r="E1045" s="50" t="s">
        <v>917</v>
      </c>
      <c r="F1045" s="47">
        <v>12050.67</v>
      </c>
      <c r="G1045" s="15" t="s">
        <v>11</v>
      </c>
      <c r="H1045" s="24" t="s">
        <v>20</v>
      </c>
      <c r="I1045" s="50" t="s">
        <v>3049</v>
      </c>
      <c r="J1045" s="47">
        <v>12050.67</v>
      </c>
    </row>
    <row r="1046" spans="1:10" ht="45.75" thickBot="1">
      <c r="A1046" s="122" t="s">
        <v>1084</v>
      </c>
      <c r="B1046" s="15" t="s">
        <v>3057</v>
      </c>
      <c r="C1046" s="72" t="s">
        <v>3058</v>
      </c>
      <c r="D1046" s="15" t="s">
        <v>10</v>
      </c>
      <c r="E1046" s="50" t="s">
        <v>3059</v>
      </c>
      <c r="F1046" s="47">
        <v>69705.87</v>
      </c>
      <c r="G1046" s="15" t="s">
        <v>11</v>
      </c>
      <c r="H1046" s="24" t="s">
        <v>3056</v>
      </c>
      <c r="I1046" s="50" t="s">
        <v>3060</v>
      </c>
      <c r="J1046" s="17">
        <v>39710.65</v>
      </c>
    </row>
    <row r="1047" spans="1:10" ht="60.75" thickBot="1">
      <c r="A1047" s="122" t="s">
        <v>1085</v>
      </c>
      <c r="B1047" s="15" t="s">
        <v>3061</v>
      </c>
      <c r="C1047" s="72" t="s">
        <v>3042</v>
      </c>
      <c r="D1047" s="15" t="s">
        <v>25</v>
      </c>
      <c r="E1047" s="50" t="s">
        <v>2349</v>
      </c>
      <c r="F1047" s="47">
        <v>1785</v>
      </c>
      <c r="G1047" s="15" t="s">
        <v>11</v>
      </c>
      <c r="H1047" s="24" t="s">
        <v>862</v>
      </c>
      <c r="I1047" s="50" t="s">
        <v>3062</v>
      </c>
      <c r="J1047" s="17">
        <v>1636.25</v>
      </c>
    </row>
    <row r="1048" spans="1:10" ht="60.75" thickBot="1">
      <c r="A1048" s="122" t="s">
        <v>1086</v>
      </c>
      <c r="B1048" s="15" t="s">
        <v>3063</v>
      </c>
      <c r="C1048" s="72" t="s">
        <v>3042</v>
      </c>
      <c r="D1048" s="15" t="s">
        <v>25</v>
      </c>
      <c r="E1048" s="50" t="s">
        <v>3047</v>
      </c>
      <c r="F1048" s="47">
        <v>273.75</v>
      </c>
      <c r="G1048" s="15" t="s">
        <v>11</v>
      </c>
      <c r="H1048" s="24" t="s">
        <v>2085</v>
      </c>
      <c r="I1048" s="50" t="s">
        <v>3048</v>
      </c>
      <c r="J1048" s="17">
        <v>273.75</v>
      </c>
    </row>
    <row r="1049" spans="1:10" ht="45.75" thickBot="1">
      <c r="A1049" s="122" t="s">
        <v>1087</v>
      </c>
      <c r="B1049" s="15" t="s">
        <v>3064</v>
      </c>
      <c r="C1049" s="72" t="s">
        <v>3065</v>
      </c>
      <c r="D1049" s="15" t="s">
        <v>25</v>
      </c>
      <c r="E1049" s="50" t="s">
        <v>2194</v>
      </c>
      <c r="F1049" s="47">
        <v>2777.75</v>
      </c>
      <c r="G1049" s="15" t="s">
        <v>11</v>
      </c>
      <c r="H1049" s="24" t="s">
        <v>2880</v>
      </c>
      <c r="I1049" s="50" t="s">
        <v>3066</v>
      </c>
      <c r="J1049" s="47">
        <v>2777.75</v>
      </c>
    </row>
    <row r="1050" spans="1:10" ht="60.75" thickBot="1">
      <c r="A1050" s="122" t="s">
        <v>1088</v>
      </c>
      <c r="B1050" s="15" t="s">
        <v>3067</v>
      </c>
      <c r="C1050" s="72" t="s">
        <v>3065</v>
      </c>
      <c r="D1050" s="15" t="s">
        <v>25</v>
      </c>
      <c r="E1050" s="50" t="s">
        <v>2332</v>
      </c>
      <c r="F1050" s="47">
        <v>22874.13</v>
      </c>
      <c r="G1050" s="15" t="s">
        <v>11</v>
      </c>
      <c r="H1050" s="24" t="s">
        <v>2034</v>
      </c>
      <c r="I1050" s="50" t="s">
        <v>3068</v>
      </c>
      <c r="J1050" s="17">
        <v>17059.759999999998</v>
      </c>
    </row>
    <row r="1051" spans="1:10" ht="45.75" thickBot="1">
      <c r="A1051" s="122" t="s">
        <v>1089</v>
      </c>
      <c r="B1051" s="15" t="s">
        <v>3069</v>
      </c>
      <c r="C1051" s="72" t="s">
        <v>3070</v>
      </c>
      <c r="D1051" s="15" t="s">
        <v>25</v>
      </c>
      <c r="E1051" s="50" t="s">
        <v>3047</v>
      </c>
      <c r="F1051" s="47">
        <v>6937.37</v>
      </c>
      <c r="G1051" s="15" t="s">
        <v>11</v>
      </c>
      <c r="H1051" s="24" t="s">
        <v>2122</v>
      </c>
      <c r="I1051" s="50" t="s">
        <v>3048</v>
      </c>
      <c r="J1051" s="47">
        <v>6937.37</v>
      </c>
    </row>
    <row r="1052" spans="1:10" ht="45.75" thickBot="1">
      <c r="A1052" s="122" t="s">
        <v>1090</v>
      </c>
      <c r="B1052" s="15" t="s">
        <v>3071</v>
      </c>
      <c r="C1052" s="72" t="s">
        <v>3074</v>
      </c>
      <c r="D1052" s="15" t="s">
        <v>25</v>
      </c>
      <c r="E1052" s="50" t="s">
        <v>917</v>
      </c>
      <c r="F1052" s="47">
        <v>1607.45</v>
      </c>
      <c r="G1052" s="15" t="s">
        <v>3073</v>
      </c>
      <c r="H1052" s="24" t="s">
        <v>14</v>
      </c>
      <c r="I1052" s="50" t="s">
        <v>2740</v>
      </c>
      <c r="J1052" s="47">
        <v>1607.45</v>
      </c>
    </row>
    <row r="1053" spans="1:10" ht="45.75" thickBot="1">
      <c r="A1053" s="122" t="s">
        <v>1091</v>
      </c>
      <c r="B1053" s="15" t="s">
        <v>3072</v>
      </c>
      <c r="C1053" s="72" t="s">
        <v>3074</v>
      </c>
      <c r="D1053" s="15" t="s">
        <v>25</v>
      </c>
      <c r="E1053" s="50" t="s">
        <v>2332</v>
      </c>
      <c r="F1053" s="47">
        <v>1217.1600000000001</v>
      </c>
      <c r="G1053" s="15" t="s">
        <v>3073</v>
      </c>
      <c r="H1053" s="24" t="s">
        <v>58</v>
      </c>
      <c r="I1053" s="50" t="s">
        <v>3075</v>
      </c>
      <c r="J1053" s="47">
        <v>1217.1600000000001</v>
      </c>
    </row>
    <row r="1054" spans="1:10" ht="45.75" thickBot="1">
      <c r="A1054" s="122" t="s">
        <v>1092</v>
      </c>
      <c r="B1054" s="15" t="s">
        <v>3076</v>
      </c>
      <c r="C1054" s="72" t="s">
        <v>3077</v>
      </c>
      <c r="D1054" s="15" t="s">
        <v>10</v>
      </c>
      <c r="E1054" s="50" t="s">
        <v>917</v>
      </c>
      <c r="F1054" s="47">
        <v>48037.9</v>
      </c>
      <c r="G1054" s="15" t="s">
        <v>3078</v>
      </c>
      <c r="H1054" s="24" t="s">
        <v>2193</v>
      </c>
      <c r="I1054" s="50" t="s">
        <v>2761</v>
      </c>
      <c r="J1054" s="47">
        <v>48037.9</v>
      </c>
    </row>
    <row r="1055" spans="1:10" ht="60.75" thickBot="1">
      <c r="A1055" s="122" t="s">
        <v>1093</v>
      </c>
      <c r="B1055" s="15" t="s">
        <v>3079</v>
      </c>
      <c r="C1055" s="72" t="s">
        <v>3055</v>
      </c>
      <c r="D1055" s="15" t="s">
        <v>25</v>
      </c>
      <c r="E1055" s="50" t="s">
        <v>3080</v>
      </c>
      <c r="F1055" s="47">
        <v>14669.19</v>
      </c>
      <c r="G1055" s="15" t="s">
        <v>11</v>
      </c>
      <c r="H1055" s="24" t="s">
        <v>24</v>
      </c>
      <c r="I1055" s="173" t="s">
        <v>3081</v>
      </c>
      <c r="J1055" s="17">
        <v>14285.63</v>
      </c>
    </row>
    <row r="1056" spans="1:10" ht="45.75" thickBot="1">
      <c r="A1056" s="122" t="s">
        <v>1094</v>
      </c>
      <c r="B1056" s="15" t="s">
        <v>3082</v>
      </c>
      <c r="C1056" s="72" t="s">
        <v>3058</v>
      </c>
      <c r="D1056" s="15" t="s">
        <v>10</v>
      </c>
      <c r="E1056" s="50" t="s">
        <v>3059</v>
      </c>
      <c r="F1056" s="47">
        <v>78051.240000000005</v>
      </c>
      <c r="G1056" s="15" t="s">
        <v>11</v>
      </c>
      <c r="H1056" s="24" t="s">
        <v>687</v>
      </c>
      <c r="I1056" s="173" t="s">
        <v>3060</v>
      </c>
      <c r="J1056" s="17">
        <v>75315.88</v>
      </c>
    </row>
    <row r="1057" spans="1:10" ht="45.75" thickBot="1">
      <c r="A1057" s="122" t="s">
        <v>1095</v>
      </c>
      <c r="B1057" s="15" t="s">
        <v>3083</v>
      </c>
      <c r="C1057" s="72" t="s">
        <v>3058</v>
      </c>
      <c r="D1057" s="15" t="s">
        <v>10</v>
      </c>
      <c r="E1057" s="50" t="s">
        <v>1747</v>
      </c>
      <c r="F1057" s="47">
        <v>12792.45</v>
      </c>
      <c r="G1057" s="15" t="s">
        <v>11</v>
      </c>
      <c r="H1057" s="24" t="s">
        <v>734</v>
      </c>
      <c r="I1057" s="173" t="s">
        <v>3101</v>
      </c>
      <c r="J1057" s="17">
        <v>12202.8</v>
      </c>
    </row>
    <row r="1058" spans="1:10" ht="60.75" thickBot="1">
      <c r="A1058" s="122" t="s">
        <v>1096</v>
      </c>
      <c r="B1058" s="15" t="s">
        <v>3084</v>
      </c>
      <c r="C1058" s="72" t="s">
        <v>2186</v>
      </c>
      <c r="D1058" s="15" t="s">
        <v>10</v>
      </c>
      <c r="E1058" s="50" t="s">
        <v>2177</v>
      </c>
      <c r="F1058" s="47">
        <v>20000</v>
      </c>
      <c r="G1058" s="15" t="s">
        <v>11</v>
      </c>
      <c r="H1058" s="24" t="s">
        <v>538</v>
      </c>
      <c r="I1058" s="173" t="s">
        <v>3102</v>
      </c>
      <c r="J1058" s="47">
        <v>20000</v>
      </c>
    </row>
    <row r="1059" spans="1:10" ht="45.75" thickBot="1">
      <c r="A1059" s="122" t="s">
        <v>1097</v>
      </c>
      <c r="B1059" s="15" t="s">
        <v>3085</v>
      </c>
      <c r="C1059" s="72"/>
      <c r="D1059" s="15" t="s">
        <v>10</v>
      </c>
      <c r="E1059" s="50" t="s">
        <v>2177</v>
      </c>
      <c r="F1059" s="174">
        <v>476528.35</v>
      </c>
      <c r="G1059" s="15" t="s">
        <v>3073</v>
      </c>
      <c r="H1059" s="24" t="s">
        <v>114</v>
      </c>
      <c r="I1059" s="173" t="s">
        <v>2707</v>
      </c>
      <c r="J1059" s="174">
        <v>476528.35</v>
      </c>
    </row>
    <row r="1060" spans="1:10" ht="30.75" thickBot="1">
      <c r="A1060" s="122" t="s">
        <v>1098</v>
      </c>
      <c r="B1060" s="15" t="s">
        <v>3086</v>
      </c>
      <c r="C1060" s="72" t="s">
        <v>3087</v>
      </c>
      <c r="D1060" s="15" t="s">
        <v>10</v>
      </c>
      <c r="E1060" s="50" t="s">
        <v>2355</v>
      </c>
      <c r="F1060" s="47">
        <v>30882.6</v>
      </c>
      <c r="G1060" s="15" t="s">
        <v>3159</v>
      </c>
      <c r="H1060" s="24" t="s">
        <v>71</v>
      </c>
      <c r="I1060" s="173" t="s">
        <v>3088</v>
      </c>
      <c r="J1060" s="17">
        <v>30527.33</v>
      </c>
    </row>
    <row r="1061" spans="1:10" ht="45.75" thickBot="1">
      <c r="A1061" s="122" t="s">
        <v>1099</v>
      </c>
      <c r="B1061" s="15" t="s">
        <v>4210</v>
      </c>
      <c r="C1061" s="72" t="s">
        <v>3090</v>
      </c>
      <c r="D1061" s="15" t="s">
        <v>25</v>
      </c>
      <c r="E1061" s="50" t="s">
        <v>2351</v>
      </c>
      <c r="F1061" s="47">
        <v>5964</v>
      </c>
      <c r="G1061" s="15" t="s">
        <v>11</v>
      </c>
      <c r="H1061" s="24" t="s">
        <v>60</v>
      </c>
      <c r="I1061" s="173" t="s">
        <v>3091</v>
      </c>
      <c r="J1061" s="47">
        <v>5964</v>
      </c>
    </row>
    <row r="1062" spans="1:10" ht="210.75" thickBot="1">
      <c r="A1062" s="122" t="s">
        <v>1100</v>
      </c>
      <c r="B1062" s="15" t="s">
        <v>3089</v>
      </c>
      <c r="C1062" s="72" t="s">
        <v>3092</v>
      </c>
      <c r="D1062" s="15" t="s">
        <v>10</v>
      </c>
      <c r="E1062" s="50" t="s">
        <v>2351</v>
      </c>
      <c r="F1062" s="47">
        <v>121750</v>
      </c>
      <c r="G1062" s="15" t="s">
        <v>320</v>
      </c>
      <c r="H1062" s="24" t="s">
        <v>60</v>
      </c>
      <c r="I1062" s="50" t="s">
        <v>3093</v>
      </c>
      <c r="J1062" s="47">
        <v>121750</v>
      </c>
    </row>
    <row r="1063" spans="1:10" ht="45.75" thickBot="1">
      <c r="A1063" s="122" t="s">
        <v>1101</v>
      </c>
      <c r="B1063" s="15" t="s">
        <v>3094</v>
      </c>
      <c r="C1063" s="72" t="s">
        <v>3095</v>
      </c>
      <c r="D1063" s="15" t="s">
        <v>25</v>
      </c>
      <c r="E1063" s="50" t="s">
        <v>3096</v>
      </c>
      <c r="F1063" s="47">
        <v>4092.5</v>
      </c>
      <c r="G1063" s="15" t="s">
        <v>39</v>
      </c>
      <c r="H1063" s="24" t="s">
        <v>3097</v>
      </c>
      <c r="I1063" s="50" t="s">
        <v>3098</v>
      </c>
      <c r="J1063" s="47">
        <v>4092.5</v>
      </c>
    </row>
    <row r="1064" spans="1:10" ht="60.75" thickBot="1">
      <c r="A1064" s="122" t="s">
        <v>1102</v>
      </c>
      <c r="B1064" s="15" t="s">
        <v>3099</v>
      </c>
      <c r="C1064" s="72" t="s">
        <v>3100</v>
      </c>
      <c r="D1064" s="15" t="s">
        <v>25</v>
      </c>
      <c r="E1064" s="50" t="s">
        <v>1747</v>
      </c>
      <c r="F1064" s="47">
        <v>9837.5</v>
      </c>
      <c r="G1064" s="15" t="s">
        <v>11</v>
      </c>
      <c r="H1064" s="24" t="s">
        <v>2321</v>
      </c>
      <c r="I1064" s="50" t="s">
        <v>3101</v>
      </c>
      <c r="J1064" s="47">
        <v>9837.5</v>
      </c>
    </row>
    <row r="1065" spans="1:10" ht="45.75" thickBot="1">
      <c r="A1065" s="122" t="s">
        <v>1103</v>
      </c>
      <c r="B1065" s="15" t="s">
        <v>3103</v>
      </c>
      <c r="C1065" s="72" t="s">
        <v>3058</v>
      </c>
      <c r="D1065" s="15" t="s">
        <v>10</v>
      </c>
      <c r="E1065" s="50" t="s">
        <v>2349</v>
      </c>
      <c r="F1065" s="47">
        <v>8548</v>
      </c>
      <c r="G1065" s="15" t="s">
        <v>11</v>
      </c>
      <c r="H1065" s="24" t="s">
        <v>3104</v>
      </c>
      <c r="I1065" s="50" t="s">
        <v>3062</v>
      </c>
      <c r="J1065" s="47">
        <v>8548</v>
      </c>
    </row>
    <row r="1066" spans="1:10" ht="45.75" thickBot="1">
      <c r="A1066" s="122" t="s">
        <v>1104</v>
      </c>
      <c r="B1066" s="15" t="s">
        <v>3105</v>
      </c>
      <c r="C1066" s="72" t="s">
        <v>3058</v>
      </c>
      <c r="D1066" s="15" t="s">
        <v>10</v>
      </c>
      <c r="E1066" s="50" t="s">
        <v>1747</v>
      </c>
      <c r="F1066" s="47">
        <v>6773.94</v>
      </c>
      <c r="G1066" s="15" t="s">
        <v>11</v>
      </c>
      <c r="H1066" s="24" t="s">
        <v>736</v>
      </c>
      <c r="I1066" s="50" t="s">
        <v>3101</v>
      </c>
      <c r="J1066" s="17">
        <v>6126.02</v>
      </c>
    </row>
    <row r="1067" spans="1:10" ht="60.75" thickBot="1">
      <c r="A1067" s="122" t="s">
        <v>1105</v>
      </c>
      <c r="B1067" s="15" t="s">
        <v>3106</v>
      </c>
      <c r="C1067" s="72" t="s">
        <v>3058</v>
      </c>
      <c r="D1067" s="15" t="s">
        <v>10</v>
      </c>
      <c r="E1067" s="50" t="s">
        <v>3096</v>
      </c>
      <c r="F1067" s="47">
        <v>42112.24</v>
      </c>
      <c r="G1067" s="15" t="s">
        <v>11</v>
      </c>
      <c r="H1067" s="24" t="s">
        <v>44</v>
      </c>
      <c r="I1067" s="50" t="s">
        <v>3107</v>
      </c>
      <c r="J1067" s="17">
        <v>38071.43</v>
      </c>
    </row>
    <row r="1068" spans="1:10" ht="60.75" thickBot="1">
      <c r="A1068" s="122" t="s">
        <v>1106</v>
      </c>
      <c r="B1068" s="15" t="s">
        <v>3108</v>
      </c>
      <c r="C1068" s="124" t="s">
        <v>2370</v>
      </c>
      <c r="D1068" s="123" t="s">
        <v>25</v>
      </c>
      <c r="E1068" s="118" t="s">
        <v>1762</v>
      </c>
      <c r="F1068" s="131">
        <v>2322.65</v>
      </c>
      <c r="G1068" s="123" t="s">
        <v>11</v>
      </c>
      <c r="H1068" s="175" t="s">
        <v>59</v>
      </c>
      <c r="I1068" s="118" t="s">
        <v>2302</v>
      </c>
      <c r="J1068" s="128">
        <v>2322.65</v>
      </c>
    </row>
    <row r="1069" spans="1:10" ht="45.75" thickBot="1">
      <c r="A1069" s="122" t="s">
        <v>1107</v>
      </c>
      <c r="B1069" s="15" t="s">
        <v>3109</v>
      </c>
      <c r="C1069" s="124" t="s">
        <v>3110</v>
      </c>
      <c r="D1069" s="123" t="s">
        <v>25</v>
      </c>
      <c r="E1069" s="118" t="s">
        <v>2368</v>
      </c>
      <c r="F1069" s="131">
        <v>373.75</v>
      </c>
      <c r="G1069" s="123" t="s">
        <v>11</v>
      </c>
      <c r="H1069" s="67" t="s">
        <v>1873</v>
      </c>
      <c r="I1069" s="118" t="s">
        <v>3111</v>
      </c>
      <c r="J1069" s="128">
        <v>0</v>
      </c>
    </row>
    <row r="1070" spans="1:10" ht="45.75" thickBot="1">
      <c r="A1070" s="122" t="s">
        <v>1108</v>
      </c>
      <c r="B1070" s="15" t="s">
        <v>3112</v>
      </c>
      <c r="C1070" s="124" t="s">
        <v>3113</v>
      </c>
      <c r="D1070" s="123" t="s">
        <v>25</v>
      </c>
      <c r="E1070" s="118" t="s">
        <v>2368</v>
      </c>
      <c r="F1070" s="131">
        <v>5702.7</v>
      </c>
      <c r="G1070" s="123" t="s">
        <v>11</v>
      </c>
      <c r="H1070" s="67" t="s">
        <v>1873</v>
      </c>
      <c r="I1070" s="118" t="s">
        <v>3111</v>
      </c>
      <c r="J1070" s="131">
        <v>5702.7</v>
      </c>
    </row>
    <row r="1071" spans="1:10" ht="45.75" thickBot="1">
      <c r="A1071" s="122" t="s">
        <v>1109</v>
      </c>
      <c r="B1071" s="15" t="s">
        <v>3114</v>
      </c>
      <c r="C1071" s="124" t="s">
        <v>3113</v>
      </c>
      <c r="D1071" s="123" t="s">
        <v>25</v>
      </c>
      <c r="E1071" s="118" t="s">
        <v>2364</v>
      </c>
      <c r="F1071" s="110">
        <v>574</v>
      </c>
      <c r="G1071" s="123" t="s">
        <v>11</v>
      </c>
      <c r="H1071" s="67" t="s">
        <v>58</v>
      </c>
      <c r="I1071" s="118" t="s">
        <v>3115</v>
      </c>
      <c r="J1071" s="128">
        <v>574</v>
      </c>
    </row>
    <row r="1072" spans="1:10" ht="60.75" thickBot="1">
      <c r="A1072" s="122" t="s">
        <v>1110</v>
      </c>
      <c r="B1072" s="15" t="s">
        <v>3116</v>
      </c>
      <c r="C1072" s="124" t="s">
        <v>3117</v>
      </c>
      <c r="D1072" s="123" t="s">
        <v>25</v>
      </c>
      <c r="E1072" s="118" t="s">
        <v>2364</v>
      </c>
      <c r="F1072" s="110">
        <v>3959.32</v>
      </c>
      <c r="G1072" s="123" t="s">
        <v>11</v>
      </c>
      <c r="H1072" s="67" t="s">
        <v>37</v>
      </c>
      <c r="I1072" s="118" t="s">
        <v>3115</v>
      </c>
      <c r="J1072" s="128">
        <v>0</v>
      </c>
    </row>
    <row r="1073" spans="1:10" ht="45.75" thickBot="1">
      <c r="A1073" s="122" t="s">
        <v>1111</v>
      </c>
      <c r="B1073" s="15" t="s">
        <v>3118</v>
      </c>
      <c r="C1073" s="124" t="s">
        <v>3119</v>
      </c>
      <c r="D1073" s="123" t="s">
        <v>25</v>
      </c>
      <c r="E1073" s="118" t="s">
        <v>1755</v>
      </c>
      <c r="F1073" s="110">
        <v>3850.36</v>
      </c>
      <c r="G1073" s="123" t="s">
        <v>11</v>
      </c>
      <c r="H1073" s="67" t="s">
        <v>14</v>
      </c>
      <c r="I1073" s="118" t="s">
        <v>3120</v>
      </c>
      <c r="J1073" s="128">
        <v>3336.32</v>
      </c>
    </row>
    <row r="1074" spans="1:10" ht="45.75" thickBot="1">
      <c r="A1074" s="122" t="s">
        <v>1112</v>
      </c>
      <c r="B1074" s="15" t="s">
        <v>3121</v>
      </c>
      <c r="C1074" s="124" t="s">
        <v>3119</v>
      </c>
      <c r="D1074" s="123" t="s">
        <v>25</v>
      </c>
      <c r="E1074" s="118" t="s">
        <v>2364</v>
      </c>
      <c r="F1074" s="104">
        <v>7156.98</v>
      </c>
      <c r="G1074" s="123" t="s">
        <v>11</v>
      </c>
      <c r="H1074" s="67" t="s">
        <v>29</v>
      </c>
      <c r="I1074" s="118" t="s">
        <v>3115</v>
      </c>
      <c r="J1074" s="128">
        <v>6175.58</v>
      </c>
    </row>
    <row r="1075" spans="1:10" ht="75.75" thickBot="1">
      <c r="A1075" s="122" t="s">
        <v>1113</v>
      </c>
      <c r="B1075" s="15" t="s">
        <v>3123</v>
      </c>
      <c r="C1075" s="124" t="s">
        <v>3124</v>
      </c>
      <c r="D1075" s="123" t="s">
        <v>25</v>
      </c>
      <c r="E1075" s="118" t="s">
        <v>1755</v>
      </c>
      <c r="F1075" s="104">
        <v>12482.5</v>
      </c>
      <c r="G1075" s="123" t="s">
        <v>11</v>
      </c>
      <c r="H1075" s="67" t="s">
        <v>2915</v>
      </c>
      <c r="I1075" s="118" t="s">
        <v>3120</v>
      </c>
      <c r="J1075" s="104">
        <v>12482.5</v>
      </c>
    </row>
    <row r="1076" spans="1:10" ht="105.75" thickBot="1">
      <c r="A1076" s="122" t="s">
        <v>1114</v>
      </c>
      <c r="B1076" s="120" t="s">
        <v>3125</v>
      </c>
      <c r="C1076" s="124" t="s">
        <v>1744</v>
      </c>
      <c r="D1076" s="123" t="s">
        <v>10</v>
      </c>
      <c r="E1076" s="118" t="s">
        <v>3122</v>
      </c>
      <c r="F1076" s="177">
        <v>166806.81</v>
      </c>
      <c r="G1076" s="15" t="s">
        <v>1746</v>
      </c>
      <c r="H1076" s="15" t="s">
        <v>103</v>
      </c>
      <c r="I1076" s="118" t="s">
        <v>3012</v>
      </c>
      <c r="J1076" s="128">
        <v>166806.81</v>
      </c>
    </row>
    <row r="1077" spans="1:10" ht="45.75" thickBot="1">
      <c r="A1077" s="122" t="s">
        <v>1115</v>
      </c>
      <c r="B1077" s="15" t="s">
        <v>3129</v>
      </c>
      <c r="C1077" s="124" t="s">
        <v>3058</v>
      </c>
      <c r="D1077" s="123" t="s">
        <v>10</v>
      </c>
      <c r="E1077" s="118" t="s">
        <v>3126</v>
      </c>
      <c r="F1077" s="108">
        <v>5191.25</v>
      </c>
      <c r="G1077" s="123" t="s">
        <v>11</v>
      </c>
      <c r="H1077" s="178" t="s">
        <v>3127</v>
      </c>
      <c r="I1077" s="118" t="s">
        <v>3128</v>
      </c>
      <c r="J1077" s="128">
        <v>3600.81</v>
      </c>
    </row>
    <row r="1078" spans="1:10" ht="60.75" thickBot="1">
      <c r="A1078" s="122" t="s">
        <v>1116</v>
      </c>
      <c r="B1078" s="15" t="s">
        <v>3130</v>
      </c>
      <c r="C1078" s="124" t="s">
        <v>3117</v>
      </c>
      <c r="D1078" s="123" t="s">
        <v>25</v>
      </c>
      <c r="E1078" s="118" t="s">
        <v>3132</v>
      </c>
      <c r="F1078" s="108">
        <v>19195.8</v>
      </c>
      <c r="G1078" s="123" t="s">
        <v>11</v>
      </c>
      <c r="H1078" s="178" t="s">
        <v>27</v>
      </c>
      <c r="I1078" s="118" t="s">
        <v>3133</v>
      </c>
      <c r="J1078" s="128">
        <v>13033.5</v>
      </c>
    </row>
    <row r="1079" spans="1:10" ht="45.75" thickBot="1">
      <c r="A1079" s="122" t="s">
        <v>1117</v>
      </c>
      <c r="B1079" s="15" t="s">
        <v>3135</v>
      </c>
      <c r="C1079" s="124" t="s">
        <v>3131</v>
      </c>
      <c r="D1079" s="123" t="s">
        <v>25</v>
      </c>
      <c r="E1079" s="118" t="s">
        <v>2387</v>
      </c>
      <c r="F1079" s="131">
        <v>18706.5</v>
      </c>
      <c r="G1079" s="123" t="s">
        <v>11</v>
      </c>
      <c r="H1079" s="176" t="s">
        <v>1873</v>
      </c>
      <c r="I1079" s="118" t="s">
        <v>3134</v>
      </c>
      <c r="J1079" s="131">
        <v>18706.5</v>
      </c>
    </row>
    <row r="1080" spans="1:10" ht="45.75" thickBot="1">
      <c r="A1080" s="122" t="s">
        <v>1118</v>
      </c>
      <c r="B1080" s="15" t="s">
        <v>3136</v>
      </c>
      <c r="C1080" s="124" t="s">
        <v>3119</v>
      </c>
      <c r="D1080" s="123" t="s">
        <v>25</v>
      </c>
      <c r="E1080" s="118" t="s">
        <v>1755</v>
      </c>
      <c r="F1080" s="131">
        <v>2144.04</v>
      </c>
      <c r="G1080" s="123" t="s">
        <v>11</v>
      </c>
      <c r="H1080" s="176" t="s">
        <v>71</v>
      </c>
      <c r="I1080" s="118" t="s">
        <v>3120</v>
      </c>
      <c r="J1080" s="131">
        <v>2144.04</v>
      </c>
    </row>
    <row r="1081" spans="1:10" ht="45.75" thickBot="1">
      <c r="A1081" s="122" t="s">
        <v>1119</v>
      </c>
      <c r="B1081" s="15" t="s">
        <v>3137</v>
      </c>
      <c r="C1081" s="124" t="s">
        <v>3113</v>
      </c>
      <c r="D1081" s="123" t="s">
        <v>25</v>
      </c>
      <c r="E1081" s="118" t="s">
        <v>3132</v>
      </c>
      <c r="F1081" s="131">
        <v>7501.62</v>
      </c>
      <c r="G1081" s="123" t="s">
        <v>11</v>
      </c>
      <c r="H1081" s="176" t="s">
        <v>71</v>
      </c>
      <c r="I1081" s="118" t="s">
        <v>3133</v>
      </c>
      <c r="J1081" s="131">
        <v>7501.62</v>
      </c>
    </row>
    <row r="1082" spans="1:10" ht="60.75" thickBot="1">
      <c r="A1082" s="122" t="s">
        <v>1120</v>
      </c>
      <c r="B1082" s="15" t="s">
        <v>3138</v>
      </c>
      <c r="C1082" s="124" t="s">
        <v>3055</v>
      </c>
      <c r="D1082" s="123" t="s">
        <v>25</v>
      </c>
      <c r="E1082" s="118" t="s">
        <v>2332</v>
      </c>
      <c r="F1082" s="131">
        <v>712.5</v>
      </c>
      <c r="G1082" s="123" t="s">
        <v>11</v>
      </c>
      <c r="H1082" s="176" t="s">
        <v>2066</v>
      </c>
      <c r="I1082" s="118" t="s">
        <v>3068</v>
      </c>
      <c r="J1082" s="131">
        <v>712.5</v>
      </c>
    </row>
    <row r="1083" spans="1:10" ht="60.75" thickBot="1">
      <c r="A1083" s="122" t="s">
        <v>1121</v>
      </c>
      <c r="B1083" s="15" t="s">
        <v>3139</v>
      </c>
      <c r="C1083" s="124" t="s">
        <v>3140</v>
      </c>
      <c r="D1083" s="123" t="s">
        <v>25</v>
      </c>
      <c r="E1083" s="118" t="s">
        <v>3141</v>
      </c>
      <c r="F1083" s="131">
        <v>32014.62</v>
      </c>
      <c r="G1083" s="123" t="s">
        <v>11</v>
      </c>
      <c r="H1083" s="176" t="s">
        <v>2034</v>
      </c>
      <c r="I1083" s="118" t="s">
        <v>3142</v>
      </c>
      <c r="J1083" s="131">
        <v>32014.62</v>
      </c>
    </row>
    <row r="1084" spans="1:10" ht="45.75" thickBot="1">
      <c r="A1084" s="122" t="s">
        <v>1122</v>
      </c>
      <c r="B1084" s="15" t="s">
        <v>3143</v>
      </c>
      <c r="C1084" s="124" t="s">
        <v>3110</v>
      </c>
      <c r="D1084" s="123" t="s">
        <v>25</v>
      </c>
      <c r="E1084" s="118" t="s">
        <v>2387</v>
      </c>
      <c r="F1084" s="131">
        <v>7501.25</v>
      </c>
      <c r="G1084" s="123" t="s">
        <v>11</v>
      </c>
      <c r="H1084" s="67" t="s">
        <v>1756</v>
      </c>
      <c r="I1084" s="118" t="s">
        <v>3134</v>
      </c>
      <c r="J1084" s="128">
        <v>3450</v>
      </c>
    </row>
    <row r="1085" spans="1:10" ht="45.75" thickBot="1">
      <c r="A1085" s="122" t="s">
        <v>1123</v>
      </c>
      <c r="B1085" s="15" t="s">
        <v>3144</v>
      </c>
      <c r="C1085" s="124" t="s">
        <v>3058</v>
      </c>
      <c r="D1085" s="123" t="s">
        <v>10</v>
      </c>
      <c r="E1085" s="118" t="s">
        <v>2387</v>
      </c>
      <c r="F1085" s="131">
        <v>7975</v>
      </c>
      <c r="G1085" s="123" t="s">
        <v>11</v>
      </c>
      <c r="H1085" s="67" t="s">
        <v>724</v>
      </c>
      <c r="I1085" s="118" t="s">
        <v>3134</v>
      </c>
      <c r="J1085" s="128">
        <v>6720.7</v>
      </c>
    </row>
    <row r="1086" spans="1:10" ht="45.75" thickBot="1">
      <c r="A1086" s="122" t="s">
        <v>1124</v>
      </c>
      <c r="B1086" s="15" t="s">
        <v>3145</v>
      </c>
      <c r="C1086" s="124" t="s">
        <v>3131</v>
      </c>
      <c r="D1086" s="123" t="s">
        <v>25</v>
      </c>
      <c r="E1086" s="118" t="s">
        <v>2387</v>
      </c>
      <c r="F1086" s="131">
        <v>3798.75</v>
      </c>
      <c r="G1086" s="123" t="s">
        <v>11</v>
      </c>
      <c r="H1086" s="67" t="s">
        <v>14</v>
      </c>
      <c r="I1086" s="118" t="s">
        <v>3134</v>
      </c>
      <c r="J1086" s="128">
        <v>590.25</v>
      </c>
    </row>
    <row r="1087" spans="1:10" ht="45.75" thickBot="1">
      <c r="A1087" s="122" t="s">
        <v>1125</v>
      </c>
      <c r="B1087" s="15" t="s">
        <v>3146</v>
      </c>
      <c r="C1087" s="124" t="s">
        <v>3113</v>
      </c>
      <c r="D1087" s="123" t="s">
        <v>25</v>
      </c>
      <c r="E1087" s="118" t="s">
        <v>3141</v>
      </c>
      <c r="F1087" s="131">
        <v>6775.14</v>
      </c>
      <c r="G1087" s="123" t="s">
        <v>11</v>
      </c>
      <c r="H1087" s="67" t="s">
        <v>2118</v>
      </c>
      <c r="I1087" s="118" t="s">
        <v>3142</v>
      </c>
      <c r="J1087" s="131">
        <v>6775.14</v>
      </c>
    </row>
    <row r="1088" spans="1:10" ht="45.75" thickBot="1">
      <c r="A1088" s="122" t="s">
        <v>1126</v>
      </c>
      <c r="B1088" s="15" t="s">
        <v>3150</v>
      </c>
      <c r="C1088" s="124" t="s">
        <v>3148</v>
      </c>
      <c r="D1088" s="123" t="s">
        <v>10</v>
      </c>
      <c r="E1088" s="118" t="s">
        <v>3149</v>
      </c>
      <c r="F1088" s="131">
        <v>26049.54</v>
      </c>
      <c r="G1088" s="123" t="s">
        <v>3159</v>
      </c>
      <c r="H1088" s="67" t="s">
        <v>37</v>
      </c>
      <c r="I1088" s="118" t="s">
        <v>3166</v>
      </c>
      <c r="J1088" s="128">
        <v>25967.040000000001</v>
      </c>
    </row>
    <row r="1089" spans="1:10" ht="45.75" thickBot="1">
      <c r="A1089" s="122" t="s">
        <v>1127</v>
      </c>
      <c r="B1089" s="15" t="s">
        <v>3151</v>
      </c>
      <c r="C1089" s="124" t="s">
        <v>3152</v>
      </c>
      <c r="D1089" s="123" t="s">
        <v>10</v>
      </c>
      <c r="E1089" s="118" t="s">
        <v>3149</v>
      </c>
      <c r="F1089" s="131">
        <v>2615.5</v>
      </c>
      <c r="G1089" s="123" t="s">
        <v>11</v>
      </c>
      <c r="H1089" s="67" t="s">
        <v>37</v>
      </c>
      <c r="I1089" s="118" t="s">
        <v>3147</v>
      </c>
      <c r="J1089" s="131">
        <v>2615.5</v>
      </c>
    </row>
    <row r="1090" spans="1:10" ht="45.75" thickBot="1">
      <c r="A1090" s="122" t="s">
        <v>1128</v>
      </c>
      <c r="B1090" s="15" t="s">
        <v>3153</v>
      </c>
      <c r="C1090" s="124" t="s">
        <v>3152</v>
      </c>
      <c r="D1090" s="123" t="s">
        <v>10</v>
      </c>
      <c r="E1090" s="118" t="s">
        <v>2265</v>
      </c>
      <c r="F1090" s="131">
        <v>18993.099999999999</v>
      </c>
      <c r="G1090" s="123" t="s">
        <v>11</v>
      </c>
      <c r="H1090" s="67" t="s">
        <v>38</v>
      </c>
      <c r="I1090" s="118" t="s">
        <v>3154</v>
      </c>
      <c r="J1090" s="131">
        <v>18993.099999999999</v>
      </c>
    </row>
    <row r="1091" spans="1:10" ht="45.75" thickBot="1">
      <c r="A1091" s="122" t="s">
        <v>1129</v>
      </c>
      <c r="B1091" s="15" t="s">
        <v>3155</v>
      </c>
      <c r="C1091" s="124" t="s">
        <v>3152</v>
      </c>
      <c r="D1091" s="123" t="s">
        <v>10</v>
      </c>
      <c r="E1091" s="118" t="s">
        <v>2241</v>
      </c>
      <c r="F1091" s="131">
        <v>1128.8399999999999</v>
      </c>
      <c r="G1091" s="123" t="s">
        <v>11</v>
      </c>
      <c r="H1091" s="67" t="s">
        <v>538</v>
      </c>
      <c r="I1091" s="118" t="s">
        <v>3156</v>
      </c>
      <c r="J1091" s="128">
        <v>959.49</v>
      </c>
    </row>
    <row r="1092" spans="1:10" ht="90.75" thickBot="1">
      <c r="A1092" s="122" t="s">
        <v>1130</v>
      </c>
      <c r="B1092" s="120" t="s">
        <v>3160</v>
      </c>
      <c r="C1092" s="124"/>
      <c r="D1092" s="123" t="s">
        <v>10</v>
      </c>
      <c r="E1092" s="179" t="s">
        <v>2252</v>
      </c>
      <c r="F1092" s="181">
        <v>1.65</v>
      </c>
      <c r="G1092" s="123" t="s">
        <v>3159</v>
      </c>
      <c r="H1092" s="67" t="s">
        <v>2251</v>
      </c>
      <c r="I1092" s="67" t="s">
        <v>2757</v>
      </c>
      <c r="J1092" s="128">
        <v>0</v>
      </c>
    </row>
    <row r="1093" spans="1:10" ht="75.75" thickBot="1">
      <c r="A1093" s="122" t="s">
        <v>1131</v>
      </c>
      <c r="B1093" s="120" t="s">
        <v>3161</v>
      </c>
      <c r="C1093" s="124"/>
      <c r="D1093" s="123" t="s">
        <v>10</v>
      </c>
      <c r="E1093" s="179" t="s">
        <v>3158</v>
      </c>
      <c r="F1093" s="181">
        <v>5217.6000000000004</v>
      </c>
      <c r="G1093" s="123" t="s">
        <v>3159</v>
      </c>
      <c r="H1093" s="67" t="s">
        <v>37</v>
      </c>
      <c r="I1093" s="67" t="s">
        <v>3075</v>
      </c>
      <c r="J1093" s="128">
        <v>0</v>
      </c>
    </row>
    <row r="1094" spans="1:10" ht="90.75" thickBot="1">
      <c r="A1094" s="122" t="s">
        <v>1132</v>
      </c>
      <c r="B1094" s="120" t="s">
        <v>3162</v>
      </c>
      <c r="C1094" s="124"/>
      <c r="D1094" s="123" t="s">
        <v>10</v>
      </c>
      <c r="E1094" s="179" t="s">
        <v>3158</v>
      </c>
      <c r="F1094" s="181">
        <v>4631.96</v>
      </c>
      <c r="G1094" s="123" t="s">
        <v>3159</v>
      </c>
      <c r="H1094" s="67" t="s">
        <v>37</v>
      </c>
      <c r="I1094" s="67" t="s">
        <v>3075</v>
      </c>
      <c r="J1094" s="128">
        <v>0</v>
      </c>
    </row>
    <row r="1095" spans="1:10" ht="75.75" thickBot="1">
      <c r="A1095" s="122" t="s">
        <v>1133</v>
      </c>
      <c r="B1095" s="120" t="s">
        <v>3163</v>
      </c>
      <c r="C1095" s="124"/>
      <c r="D1095" s="123" t="s">
        <v>10</v>
      </c>
      <c r="E1095" s="180" t="s">
        <v>3158</v>
      </c>
      <c r="F1095" s="181">
        <v>171.41</v>
      </c>
      <c r="G1095" s="123" t="s">
        <v>3159</v>
      </c>
      <c r="H1095" s="67" t="s">
        <v>37</v>
      </c>
      <c r="I1095" s="67" t="s">
        <v>3075</v>
      </c>
      <c r="J1095" s="128">
        <v>0</v>
      </c>
    </row>
    <row r="1096" spans="1:10" ht="45.75" thickBot="1">
      <c r="A1096" s="122" t="s">
        <v>1134</v>
      </c>
      <c r="B1096" s="15" t="s">
        <v>3164</v>
      </c>
      <c r="C1096" s="124" t="s">
        <v>3148</v>
      </c>
      <c r="D1096" s="123" t="s">
        <v>10</v>
      </c>
      <c r="E1096" s="118" t="s">
        <v>2265</v>
      </c>
      <c r="F1096" s="131">
        <v>9078.93</v>
      </c>
      <c r="G1096" s="123" t="s">
        <v>3159</v>
      </c>
      <c r="H1096" s="67" t="s">
        <v>28</v>
      </c>
      <c r="I1096" s="118" t="s">
        <v>3165</v>
      </c>
      <c r="J1096" s="128">
        <v>7047.87</v>
      </c>
    </row>
    <row r="1097" spans="1:10" ht="90.75" thickBot="1">
      <c r="A1097" s="122" t="s">
        <v>1135</v>
      </c>
      <c r="B1097" s="67" t="s">
        <v>3170</v>
      </c>
      <c r="C1097" s="124"/>
      <c r="D1097" s="123" t="s">
        <v>10</v>
      </c>
      <c r="E1097" s="67" t="s">
        <v>2214</v>
      </c>
      <c r="F1097" s="108">
        <v>8895.2800000000007</v>
      </c>
      <c r="G1097" s="123" t="s">
        <v>3159</v>
      </c>
      <c r="H1097" s="67" t="s">
        <v>58</v>
      </c>
      <c r="I1097" s="67" t="s">
        <v>3168</v>
      </c>
      <c r="J1097" s="128">
        <v>0</v>
      </c>
    </row>
    <row r="1098" spans="1:10" ht="75.75" thickBot="1">
      <c r="A1098" s="122" t="s">
        <v>1136</v>
      </c>
      <c r="B1098" s="67" t="s">
        <v>3171</v>
      </c>
      <c r="C1098" s="124"/>
      <c r="D1098" s="123" t="s">
        <v>10</v>
      </c>
      <c r="E1098" s="67" t="s">
        <v>2214</v>
      </c>
      <c r="F1098" s="108">
        <v>500.7</v>
      </c>
      <c r="G1098" s="123" t="s">
        <v>3159</v>
      </c>
      <c r="H1098" s="67" t="s">
        <v>58</v>
      </c>
      <c r="I1098" s="67" t="s">
        <v>3168</v>
      </c>
      <c r="J1098" s="128">
        <v>0</v>
      </c>
    </row>
    <row r="1099" spans="1:10" ht="105.75" thickBot="1">
      <c r="A1099" s="122" t="s">
        <v>1137</v>
      </c>
      <c r="B1099" s="67" t="s">
        <v>3172</v>
      </c>
      <c r="C1099" s="124"/>
      <c r="D1099" s="123" t="s">
        <v>10</v>
      </c>
      <c r="E1099" s="67" t="s">
        <v>2214</v>
      </c>
      <c r="F1099" s="108">
        <v>40806.31</v>
      </c>
      <c r="G1099" s="123" t="s">
        <v>3159</v>
      </c>
      <c r="H1099" s="67" t="s">
        <v>58</v>
      </c>
      <c r="I1099" s="67" t="s">
        <v>3168</v>
      </c>
      <c r="J1099" s="128">
        <v>0</v>
      </c>
    </row>
    <row r="1100" spans="1:10" ht="120.75" thickBot="1">
      <c r="A1100" s="122" t="s">
        <v>1138</v>
      </c>
      <c r="B1100" s="67" t="s">
        <v>3173</v>
      </c>
      <c r="C1100" s="124"/>
      <c r="D1100" s="123" t="s">
        <v>10</v>
      </c>
      <c r="E1100" s="67" t="s">
        <v>2214</v>
      </c>
      <c r="F1100" s="108">
        <v>17412.66</v>
      </c>
      <c r="G1100" s="123" t="s">
        <v>3159</v>
      </c>
      <c r="H1100" s="67" t="s">
        <v>58</v>
      </c>
      <c r="I1100" s="67" t="s">
        <v>3168</v>
      </c>
      <c r="J1100" s="128">
        <v>0</v>
      </c>
    </row>
    <row r="1101" spans="1:10" ht="120.75" thickBot="1">
      <c r="A1101" s="122" t="s">
        <v>1139</v>
      </c>
      <c r="B1101" s="67" t="s">
        <v>3174</v>
      </c>
      <c r="C1101" s="124"/>
      <c r="D1101" s="123" t="s">
        <v>10</v>
      </c>
      <c r="E1101" s="67" t="s">
        <v>2214</v>
      </c>
      <c r="F1101" s="108">
        <v>19724.599999999999</v>
      </c>
      <c r="G1101" s="123" t="s">
        <v>3159</v>
      </c>
      <c r="H1101" s="67" t="s">
        <v>58</v>
      </c>
      <c r="I1101" s="67" t="s">
        <v>3168</v>
      </c>
      <c r="J1101" s="128">
        <v>0</v>
      </c>
    </row>
    <row r="1102" spans="1:10" ht="105.75" thickBot="1">
      <c r="A1102" s="122" t="s">
        <v>1140</v>
      </c>
      <c r="B1102" s="67" t="s">
        <v>3175</v>
      </c>
      <c r="C1102" s="124"/>
      <c r="D1102" s="123" t="s">
        <v>10</v>
      </c>
      <c r="E1102" s="67" t="s">
        <v>2214</v>
      </c>
      <c r="F1102" s="108">
        <v>25061.65</v>
      </c>
      <c r="G1102" s="123" t="s">
        <v>3159</v>
      </c>
      <c r="H1102" s="67" t="s">
        <v>58</v>
      </c>
      <c r="I1102" s="67" t="s">
        <v>3168</v>
      </c>
      <c r="J1102" s="128">
        <v>0</v>
      </c>
    </row>
    <row r="1103" spans="1:10" ht="105.75" thickBot="1">
      <c r="A1103" s="122" t="s">
        <v>1141</v>
      </c>
      <c r="B1103" s="67" t="s">
        <v>3176</v>
      </c>
      <c r="C1103" s="124"/>
      <c r="D1103" s="123" t="s">
        <v>10</v>
      </c>
      <c r="E1103" s="67" t="s">
        <v>2214</v>
      </c>
      <c r="F1103" s="108">
        <v>165.26</v>
      </c>
      <c r="G1103" s="123" t="s">
        <v>3159</v>
      </c>
      <c r="H1103" s="67" t="s">
        <v>58</v>
      </c>
      <c r="I1103" s="67" t="s">
        <v>3168</v>
      </c>
      <c r="J1103" s="128">
        <v>0</v>
      </c>
    </row>
    <row r="1104" spans="1:10" ht="105.75" thickBot="1">
      <c r="A1104" s="122" t="s">
        <v>1142</v>
      </c>
      <c r="B1104" s="67" t="s">
        <v>3177</v>
      </c>
      <c r="C1104" s="124"/>
      <c r="D1104" s="123" t="s">
        <v>10</v>
      </c>
      <c r="E1104" s="67" t="s">
        <v>2214</v>
      </c>
      <c r="F1104" s="108">
        <v>692.33</v>
      </c>
      <c r="G1104" s="123" t="s">
        <v>3159</v>
      </c>
      <c r="H1104" s="67" t="s">
        <v>58</v>
      </c>
      <c r="I1104" s="67" t="s">
        <v>3168</v>
      </c>
      <c r="J1104" s="128">
        <v>0</v>
      </c>
    </row>
    <row r="1105" spans="1:10" ht="90.75" thickBot="1">
      <c r="A1105" s="122" t="s">
        <v>1143</v>
      </c>
      <c r="B1105" s="67" t="s">
        <v>3178</v>
      </c>
      <c r="C1105" s="124"/>
      <c r="D1105" s="123" t="s">
        <v>10</v>
      </c>
      <c r="E1105" s="67" t="s">
        <v>2214</v>
      </c>
      <c r="F1105" s="108">
        <v>138.97</v>
      </c>
      <c r="G1105" s="123" t="s">
        <v>3159</v>
      </c>
      <c r="H1105" s="67" t="s">
        <v>58</v>
      </c>
      <c r="I1105" s="67" t="s">
        <v>3168</v>
      </c>
      <c r="J1105" s="128">
        <v>0</v>
      </c>
    </row>
    <row r="1106" spans="1:10" ht="105.75" thickBot="1">
      <c r="A1106" s="122" t="s">
        <v>1144</v>
      </c>
      <c r="B1106" s="67" t="s">
        <v>3179</v>
      </c>
      <c r="C1106" s="124"/>
      <c r="D1106" s="123" t="s">
        <v>10</v>
      </c>
      <c r="E1106" s="67" t="s">
        <v>2214</v>
      </c>
      <c r="F1106" s="108">
        <v>790.28</v>
      </c>
      <c r="G1106" s="123" t="s">
        <v>3159</v>
      </c>
      <c r="H1106" s="67" t="s">
        <v>58</v>
      </c>
      <c r="I1106" s="67" t="s">
        <v>3168</v>
      </c>
      <c r="J1106" s="128">
        <v>0</v>
      </c>
    </row>
    <row r="1107" spans="1:10" ht="90.75" thickBot="1">
      <c r="A1107" s="122" t="s">
        <v>1145</v>
      </c>
      <c r="B1107" s="67" t="s">
        <v>3180</v>
      </c>
      <c r="C1107" s="124"/>
      <c r="D1107" s="123" t="s">
        <v>10</v>
      </c>
      <c r="E1107" s="67" t="s">
        <v>2252</v>
      </c>
      <c r="F1107" s="108">
        <v>108.37</v>
      </c>
      <c r="G1107" s="123" t="s">
        <v>3159</v>
      </c>
      <c r="H1107" s="67" t="s">
        <v>38</v>
      </c>
      <c r="I1107" s="67" t="s">
        <v>2757</v>
      </c>
      <c r="J1107" s="128">
        <v>0</v>
      </c>
    </row>
    <row r="1108" spans="1:10" ht="90.75" thickBot="1">
      <c r="A1108" s="122" t="s">
        <v>1146</v>
      </c>
      <c r="B1108" s="67" t="s">
        <v>3181</v>
      </c>
      <c r="C1108" s="124"/>
      <c r="D1108" s="123" t="s">
        <v>10</v>
      </c>
      <c r="E1108" s="67" t="s">
        <v>2252</v>
      </c>
      <c r="F1108" s="108">
        <v>764.12</v>
      </c>
      <c r="G1108" s="123" t="s">
        <v>3159</v>
      </c>
      <c r="H1108" s="67" t="s">
        <v>38</v>
      </c>
      <c r="I1108" s="67" t="s">
        <v>2757</v>
      </c>
      <c r="J1108" s="128">
        <v>0</v>
      </c>
    </row>
    <row r="1109" spans="1:10" ht="105.75" thickBot="1">
      <c r="A1109" s="122" t="s">
        <v>1147</v>
      </c>
      <c r="B1109" s="67" t="s">
        <v>3182</v>
      </c>
      <c r="C1109" s="124"/>
      <c r="D1109" s="123" t="s">
        <v>10</v>
      </c>
      <c r="E1109" s="67" t="s">
        <v>2252</v>
      </c>
      <c r="F1109" s="108">
        <v>2672.01</v>
      </c>
      <c r="G1109" s="123" t="s">
        <v>3159</v>
      </c>
      <c r="H1109" s="67" t="s">
        <v>38</v>
      </c>
      <c r="I1109" s="67" t="s">
        <v>2757</v>
      </c>
      <c r="J1109" s="128">
        <v>0</v>
      </c>
    </row>
    <row r="1110" spans="1:10" ht="90.75" thickBot="1">
      <c r="A1110" s="122" t="s">
        <v>1148</v>
      </c>
      <c r="B1110" s="67" t="s">
        <v>3183</v>
      </c>
      <c r="C1110" s="124"/>
      <c r="D1110" s="123" t="s">
        <v>10</v>
      </c>
      <c r="E1110" s="67" t="s">
        <v>2252</v>
      </c>
      <c r="F1110" s="108">
        <v>11378.01</v>
      </c>
      <c r="G1110" s="123" t="s">
        <v>3159</v>
      </c>
      <c r="H1110" s="67" t="s">
        <v>38</v>
      </c>
      <c r="I1110" s="67" t="s">
        <v>2757</v>
      </c>
      <c r="J1110" s="128">
        <v>0</v>
      </c>
    </row>
    <row r="1111" spans="1:10" ht="105.75" thickBot="1">
      <c r="A1111" s="122" t="s">
        <v>1149</v>
      </c>
      <c r="B1111" s="67" t="s">
        <v>3184</v>
      </c>
      <c r="C1111" s="124"/>
      <c r="D1111" s="123" t="s">
        <v>10</v>
      </c>
      <c r="E1111" s="67" t="s">
        <v>2252</v>
      </c>
      <c r="F1111" s="108">
        <v>7133.86</v>
      </c>
      <c r="G1111" s="123" t="s">
        <v>3159</v>
      </c>
      <c r="H1111" s="67" t="s">
        <v>38</v>
      </c>
      <c r="I1111" s="67" t="s">
        <v>2757</v>
      </c>
      <c r="J1111" s="128">
        <v>0</v>
      </c>
    </row>
    <row r="1112" spans="1:10" ht="105.75" thickBot="1">
      <c r="A1112" s="122" t="s">
        <v>1150</v>
      </c>
      <c r="B1112" s="67" t="s">
        <v>3185</v>
      </c>
      <c r="C1112" s="124"/>
      <c r="D1112" s="123" t="s">
        <v>10</v>
      </c>
      <c r="E1112" s="67" t="s">
        <v>2252</v>
      </c>
      <c r="F1112" s="108">
        <v>78.319999999999993</v>
      </c>
      <c r="G1112" s="123" t="s">
        <v>3159</v>
      </c>
      <c r="H1112" s="67" t="s">
        <v>38</v>
      </c>
      <c r="I1112" s="67" t="s">
        <v>2757</v>
      </c>
      <c r="J1112" s="128">
        <v>0</v>
      </c>
    </row>
    <row r="1113" spans="1:10" ht="105.75" thickBot="1">
      <c r="A1113" s="122" t="s">
        <v>1151</v>
      </c>
      <c r="B1113" s="67" t="s">
        <v>3186</v>
      </c>
      <c r="C1113" s="124"/>
      <c r="D1113" s="123" t="s">
        <v>10</v>
      </c>
      <c r="E1113" s="67" t="s">
        <v>2252</v>
      </c>
      <c r="F1113" s="108">
        <v>267.58</v>
      </c>
      <c r="G1113" s="123" t="s">
        <v>3159</v>
      </c>
      <c r="H1113" s="67" t="s">
        <v>38</v>
      </c>
      <c r="I1113" s="67" t="s">
        <v>2757</v>
      </c>
      <c r="J1113" s="128">
        <v>0</v>
      </c>
    </row>
    <row r="1114" spans="1:10" ht="105.75" thickBot="1">
      <c r="A1114" s="122" t="s">
        <v>1152</v>
      </c>
      <c r="B1114" s="67" t="s">
        <v>3187</v>
      </c>
      <c r="C1114" s="124"/>
      <c r="D1114" s="123" t="s">
        <v>10</v>
      </c>
      <c r="E1114" s="67" t="s">
        <v>2252</v>
      </c>
      <c r="F1114" s="108">
        <v>488.23</v>
      </c>
      <c r="G1114" s="123" t="s">
        <v>3159</v>
      </c>
      <c r="H1114" s="67" t="s">
        <v>38</v>
      </c>
      <c r="I1114" s="67" t="s">
        <v>2757</v>
      </c>
      <c r="J1114" s="128">
        <v>0</v>
      </c>
    </row>
    <row r="1115" spans="1:10" ht="90.75" thickBot="1">
      <c r="A1115" s="122" t="s">
        <v>1153</v>
      </c>
      <c r="B1115" s="67" t="s">
        <v>3188</v>
      </c>
      <c r="C1115" s="124"/>
      <c r="D1115" s="123" t="s">
        <v>10</v>
      </c>
      <c r="E1115" s="67" t="s">
        <v>2252</v>
      </c>
      <c r="F1115" s="108">
        <v>64.34</v>
      </c>
      <c r="G1115" s="123" t="s">
        <v>3159</v>
      </c>
      <c r="H1115" s="67" t="s">
        <v>38</v>
      </c>
      <c r="I1115" s="67" t="s">
        <v>2757</v>
      </c>
      <c r="J1115" s="128">
        <v>0</v>
      </c>
    </row>
    <row r="1116" spans="1:10" ht="75.75" thickBot="1">
      <c r="A1116" s="122" t="s">
        <v>1154</v>
      </c>
      <c r="B1116" s="67" t="s">
        <v>3189</v>
      </c>
      <c r="C1116" s="124"/>
      <c r="D1116" s="123" t="s">
        <v>10</v>
      </c>
      <c r="E1116" s="67" t="s">
        <v>3167</v>
      </c>
      <c r="F1116" s="108">
        <v>1980.08</v>
      </c>
      <c r="G1116" s="123" t="s">
        <v>3159</v>
      </c>
      <c r="H1116" s="67" t="s">
        <v>2264</v>
      </c>
      <c r="I1116" s="67" t="s">
        <v>3169</v>
      </c>
      <c r="J1116" s="128">
        <v>0</v>
      </c>
    </row>
    <row r="1117" spans="1:10" ht="75.75" thickBot="1">
      <c r="A1117" s="122" t="s">
        <v>1155</v>
      </c>
      <c r="B1117" s="67" t="s">
        <v>3190</v>
      </c>
      <c r="C1117" s="124"/>
      <c r="D1117" s="123" t="s">
        <v>10</v>
      </c>
      <c r="E1117" s="67" t="s">
        <v>3167</v>
      </c>
      <c r="F1117" s="108">
        <v>479.03</v>
      </c>
      <c r="G1117" s="123" t="s">
        <v>3159</v>
      </c>
      <c r="H1117" s="67" t="s">
        <v>2264</v>
      </c>
      <c r="I1117" s="67" t="s">
        <v>3169</v>
      </c>
      <c r="J1117" s="128">
        <v>0</v>
      </c>
    </row>
    <row r="1118" spans="1:10" ht="75.75" thickBot="1">
      <c r="A1118" s="122" t="s">
        <v>1156</v>
      </c>
      <c r="B1118" s="67" t="s">
        <v>3191</v>
      </c>
      <c r="C1118" s="124"/>
      <c r="D1118" s="123" t="s">
        <v>10</v>
      </c>
      <c r="E1118" s="67" t="s">
        <v>3167</v>
      </c>
      <c r="F1118" s="108">
        <v>2052.9699999999998</v>
      </c>
      <c r="G1118" s="123" t="s">
        <v>3159</v>
      </c>
      <c r="H1118" s="67" t="s">
        <v>2264</v>
      </c>
      <c r="I1118" s="67" t="s">
        <v>3169</v>
      </c>
      <c r="J1118" s="128">
        <v>0</v>
      </c>
    </row>
    <row r="1119" spans="1:10" ht="90.75" thickBot="1">
      <c r="A1119" s="122" t="s">
        <v>1157</v>
      </c>
      <c r="B1119" s="67" t="s">
        <v>3192</v>
      </c>
      <c r="C1119" s="124"/>
      <c r="D1119" s="123" t="s">
        <v>10</v>
      </c>
      <c r="E1119" s="67" t="s">
        <v>3167</v>
      </c>
      <c r="F1119" s="108">
        <v>1705.34</v>
      </c>
      <c r="G1119" s="123" t="s">
        <v>3159</v>
      </c>
      <c r="H1119" s="67" t="s">
        <v>2264</v>
      </c>
      <c r="I1119" s="67" t="s">
        <v>3169</v>
      </c>
      <c r="J1119" s="128">
        <v>0</v>
      </c>
    </row>
    <row r="1120" spans="1:10" ht="45.75" thickBot="1">
      <c r="A1120" s="122" t="s">
        <v>1158</v>
      </c>
      <c r="B1120" s="15" t="s">
        <v>3193</v>
      </c>
      <c r="C1120" s="124" t="s">
        <v>3152</v>
      </c>
      <c r="D1120" s="123" t="s">
        <v>10</v>
      </c>
      <c r="E1120" s="118" t="s">
        <v>2241</v>
      </c>
      <c r="F1120" s="131">
        <v>5625</v>
      </c>
      <c r="G1120" s="123" t="s">
        <v>11</v>
      </c>
      <c r="H1120" s="67" t="s">
        <v>2264</v>
      </c>
      <c r="I1120" s="118" t="s">
        <v>3156</v>
      </c>
      <c r="J1120" s="128">
        <v>4950</v>
      </c>
    </row>
    <row r="1121" spans="1:10" ht="90.75" thickBot="1">
      <c r="A1121" s="122" t="s">
        <v>1159</v>
      </c>
      <c r="B1121" s="142" t="s">
        <v>3195</v>
      </c>
      <c r="C1121" s="124"/>
      <c r="D1121" s="123" t="s">
        <v>10</v>
      </c>
      <c r="E1121" s="67" t="s">
        <v>2296</v>
      </c>
      <c r="F1121" s="165">
        <v>11.48</v>
      </c>
      <c r="G1121" s="123" t="s">
        <v>3159</v>
      </c>
      <c r="H1121" s="67" t="s">
        <v>538</v>
      </c>
      <c r="I1121" s="67" t="s">
        <v>3194</v>
      </c>
      <c r="J1121" s="128">
        <v>0</v>
      </c>
    </row>
    <row r="1122" spans="1:10" ht="75.75" thickBot="1">
      <c r="A1122" s="122" t="s">
        <v>1160</v>
      </c>
      <c r="B1122" s="142" t="s">
        <v>3196</v>
      </c>
      <c r="C1122" s="124"/>
      <c r="D1122" s="123" t="s">
        <v>10</v>
      </c>
      <c r="E1122" s="67" t="s">
        <v>2296</v>
      </c>
      <c r="F1122" s="165">
        <v>1.25</v>
      </c>
      <c r="G1122" s="123" t="s">
        <v>3159</v>
      </c>
      <c r="H1122" s="67" t="s">
        <v>538</v>
      </c>
      <c r="I1122" s="67" t="s">
        <v>3194</v>
      </c>
      <c r="J1122" s="128">
        <v>0</v>
      </c>
    </row>
    <row r="1123" spans="1:10" ht="90.75" thickBot="1">
      <c r="A1123" s="122" t="s">
        <v>1161</v>
      </c>
      <c r="B1123" s="142" t="s">
        <v>3197</v>
      </c>
      <c r="C1123" s="124"/>
      <c r="D1123" s="123" t="s">
        <v>10</v>
      </c>
      <c r="E1123" s="67" t="s">
        <v>2296</v>
      </c>
      <c r="F1123" s="165">
        <v>52.09</v>
      </c>
      <c r="G1123" s="123" t="s">
        <v>3159</v>
      </c>
      <c r="H1123" s="67" t="s">
        <v>538</v>
      </c>
      <c r="I1123" s="67" t="s">
        <v>3194</v>
      </c>
      <c r="J1123" s="128">
        <v>0</v>
      </c>
    </row>
    <row r="1124" spans="1:10" ht="90.75" thickBot="1">
      <c r="A1124" s="122" t="s">
        <v>1162</v>
      </c>
      <c r="B1124" s="142" t="s">
        <v>3198</v>
      </c>
      <c r="C1124" s="124"/>
      <c r="D1124" s="123" t="s">
        <v>10</v>
      </c>
      <c r="E1124" s="67" t="s">
        <v>2296</v>
      </c>
      <c r="F1124" s="165">
        <v>168.39</v>
      </c>
      <c r="G1124" s="123" t="s">
        <v>3159</v>
      </c>
      <c r="H1124" s="67" t="s">
        <v>538</v>
      </c>
      <c r="I1124" s="67" t="s">
        <v>3194</v>
      </c>
      <c r="J1124" s="128">
        <v>0</v>
      </c>
    </row>
    <row r="1125" spans="1:10" ht="90.75" thickBot="1">
      <c r="A1125" s="122" t="s">
        <v>1163</v>
      </c>
      <c r="B1125" s="142" t="s">
        <v>3199</v>
      </c>
      <c r="C1125" s="124"/>
      <c r="D1125" s="123" t="s">
        <v>10</v>
      </c>
      <c r="E1125" s="67" t="s">
        <v>2296</v>
      </c>
      <c r="F1125" s="165">
        <v>1544.28</v>
      </c>
      <c r="G1125" s="123" t="s">
        <v>3159</v>
      </c>
      <c r="H1125" s="67" t="s">
        <v>538</v>
      </c>
      <c r="I1125" s="67" t="s">
        <v>3194</v>
      </c>
      <c r="J1125" s="128">
        <v>0</v>
      </c>
    </row>
    <row r="1126" spans="1:10" ht="90.75" thickBot="1">
      <c r="A1126" s="122" t="s">
        <v>1164</v>
      </c>
      <c r="B1126" s="142" t="s">
        <v>3200</v>
      </c>
      <c r="C1126" s="124"/>
      <c r="D1126" s="123" t="s">
        <v>10</v>
      </c>
      <c r="E1126" s="67" t="s">
        <v>2296</v>
      </c>
      <c r="F1126" s="165">
        <v>24.28</v>
      </c>
      <c r="G1126" s="123" t="s">
        <v>3159</v>
      </c>
      <c r="H1126" s="67" t="s">
        <v>538</v>
      </c>
      <c r="I1126" s="67" t="s">
        <v>3194</v>
      </c>
      <c r="J1126" s="128">
        <v>0</v>
      </c>
    </row>
    <row r="1127" spans="1:10" ht="90.75" thickBot="1">
      <c r="A1127" s="122" t="s">
        <v>1165</v>
      </c>
      <c r="B1127" s="142" t="s">
        <v>3201</v>
      </c>
      <c r="C1127" s="124"/>
      <c r="D1127" s="123" t="s">
        <v>10</v>
      </c>
      <c r="E1127" s="67" t="s">
        <v>2296</v>
      </c>
      <c r="F1127" s="165">
        <v>15.82</v>
      </c>
      <c r="G1127" s="123" t="s">
        <v>3159</v>
      </c>
      <c r="H1127" s="67" t="s">
        <v>538</v>
      </c>
      <c r="I1127" s="67" t="s">
        <v>3194</v>
      </c>
      <c r="J1127" s="128">
        <v>0</v>
      </c>
    </row>
    <row r="1128" spans="1:10" ht="90.75" thickBot="1">
      <c r="A1128" s="122" t="s">
        <v>1166</v>
      </c>
      <c r="B1128" s="142" t="s">
        <v>3202</v>
      </c>
      <c r="C1128" s="124"/>
      <c r="D1128" s="123" t="s">
        <v>10</v>
      </c>
      <c r="E1128" s="67" t="s">
        <v>2296</v>
      </c>
      <c r="F1128" s="165">
        <v>131.30000000000001</v>
      </c>
      <c r="G1128" s="123" t="s">
        <v>3159</v>
      </c>
      <c r="H1128" s="67" t="s">
        <v>538</v>
      </c>
      <c r="I1128" s="67" t="s">
        <v>3194</v>
      </c>
      <c r="J1128" s="128">
        <v>0</v>
      </c>
    </row>
    <row r="1129" spans="1:10" ht="90.75" thickBot="1">
      <c r="A1129" s="122" t="s">
        <v>1167</v>
      </c>
      <c r="B1129" s="142" t="s">
        <v>3203</v>
      </c>
      <c r="C1129" s="124"/>
      <c r="D1129" s="123" t="s">
        <v>10</v>
      </c>
      <c r="E1129" s="67" t="s">
        <v>2296</v>
      </c>
      <c r="F1129" s="165">
        <v>31.39</v>
      </c>
      <c r="G1129" s="123" t="s">
        <v>3159</v>
      </c>
      <c r="H1129" s="67" t="s">
        <v>538</v>
      </c>
      <c r="I1129" s="67" t="s">
        <v>3194</v>
      </c>
      <c r="J1129" s="128">
        <v>0</v>
      </c>
    </row>
    <row r="1130" spans="1:10" ht="105.75" thickBot="1">
      <c r="A1130" s="122" t="s">
        <v>1168</v>
      </c>
      <c r="B1130" s="142" t="s">
        <v>3204</v>
      </c>
      <c r="C1130" s="124"/>
      <c r="D1130" s="123" t="s">
        <v>10</v>
      </c>
      <c r="E1130" s="67" t="s">
        <v>2296</v>
      </c>
      <c r="F1130" s="165">
        <v>84.24</v>
      </c>
      <c r="G1130" s="123" t="s">
        <v>3159</v>
      </c>
      <c r="H1130" s="67" t="s">
        <v>538</v>
      </c>
      <c r="I1130" s="67" t="s">
        <v>3194</v>
      </c>
      <c r="J1130" s="128">
        <v>0</v>
      </c>
    </row>
    <row r="1131" spans="1:10" ht="90.75" thickBot="1">
      <c r="A1131" s="122" t="s">
        <v>1169</v>
      </c>
      <c r="B1131" s="142" t="s">
        <v>3205</v>
      </c>
      <c r="C1131" s="124"/>
      <c r="D1131" s="123" t="s">
        <v>10</v>
      </c>
      <c r="E1131" s="67" t="s">
        <v>2296</v>
      </c>
      <c r="F1131" s="165">
        <v>714.73</v>
      </c>
      <c r="G1131" s="123" t="s">
        <v>3159</v>
      </c>
      <c r="H1131" s="67" t="s">
        <v>538</v>
      </c>
      <c r="I1131" s="67" t="s">
        <v>3194</v>
      </c>
      <c r="J1131" s="128">
        <v>0</v>
      </c>
    </row>
    <row r="1132" spans="1:10" ht="105.75" thickBot="1">
      <c r="A1132" s="122" t="s">
        <v>1170</v>
      </c>
      <c r="B1132" s="142" t="s">
        <v>3206</v>
      </c>
      <c r="C1132" s="124"/>
      <c r="D1132" s="123" t="s">
        <v>10</v>
      </c>
      <c r="E1132" s="118" t="s">
        <v>3158</v>
      </c>
      <c r="F1132" s="108">
        <v>2983.29</v>
      </c>
      <c r="G1132" s="123" t="s">
        <v>3159</v>
      </c>
      <c r="H1132" s="67" t="s">
        <v>14</v>
      </c>
      <c r="I1132" s="118" t="s">
        <v>3075</v>
      </c>
      <c r="J1132" s="128">
        <v>0</v>
      </c>
    </row>
    <row r="1133" spans="1:10" ht="105.75" thickBot="1">
      <c r="A1133" s="122" t="s">
        <v>1171</v>
      </c>
      <c r="B1133" s="142" t="s">
        <v>3207</v>
      </c>
      <c r="C1133" s="124"/>
      <c r="D1133" s="123" t="s">
        <v>10</v>
      </c>
      <c r="E1133" s="118" t="s">
        <v>3158</v>
      </c>
      <c r="F1133" s="108">
        <v>111.35</v>
      </c>
      <c r="G1133" s="123" t="s">
        <v>3159</v>
      </c>
      <c r="H1133" s="67" t="s">
        <v>14</v>
      </c>
      <c r="I1133" s="118" t="s">
        <v>3075</v>
      </c>
      <c r="J1133" s="128">
        <v>0</v>
      </c>
    </row>
    <row r="1134" spans="1:10" ht="120.75" thickBot="1">
      <c r="A1134" s="122" t="s">
        <v>1172</v>
      </c>
      <c r="B1134" s="142" t="s">
        <v>3208</v>
      </c>
      <c r="C1134" s="124"/>
      <c r="D1134" s="123" t="s">
        <v>10</v>
      </c>
      <c r="E1134" s="118" t="s">
        <v>3158</v>
      </c>
      <c r="F1134" s="108">
        <v>12039.13</v>
      </c>
      <c r="G1134" s="123" t="s">
        <v>3159</v>
      </c>
      <c r="H1134" s="67" t="s">
        <v>14</v>
      </c>
      <c r="I1134" s="118" t="s">
        <v>3075</v>
      </c>
      <c r="J1134" s="128">
        <v>0</v>
      </c>
    </row>
    <row r="1135" spans="1:10" ht="90.75" thickBot="1">
      <c r="A1135" s="122" t="s">
        <v>1173</v>
      </c>
      <c r="B1135" s="142" t="s">
        <v>3209</v>
      </c>
      <c r="C1135" s="124"/>
      <c r="D1135" s="123" t="s">
        <v>10</v>
      </c>
      <c r="E1135" s="118" t="s">
        <v>3158</v>
      </c>
      <c r="F1135" s="108">
        <v>187.34</v>
      </c>
      <c r="G1135" s="123" t="s">
        <v>3159</v>
      </c>
      <c r="H1135" s="67" t="s">
        <v>14</v>
      </c>
      <c r="I1135" s="118" t="s">
        <v>3075</v>
      </c>
      <c r="J1135" s="128">
        <v>0</v>
      </c>
    </row>
    <row r="1136" spans="1:10" ht="120.75" thickBot="1">
      <c r="A1136" s="122" t="s">
        <v>1174</v>
      </c>
      <c r="B1136" s="142" t="s">
        <v>3210</v>
      </c>
      <c r="C1136" s="124"/>
      <c r="D1136" s="123" t="s">
        <v>10</v>
      </c>
      <c r="E1136" s="118" t="s">
        <v>3158</v>
      </c>
      <c r="F1136" s="108">
        <v>9637.9</v>
      </c>
      <c r="G1136" s="123" t="s">
        <v>3159</v>
      </c>
      <c r="H1136" s="67" t="s">
        <v>14</v>
      </c>
      <c r="I1136" s="118" t="s">
        <v>3075</v>
      </c>
      <c r="J1136" s="128">
        <v>2908.92</v>
      </c>
    </row>
    <row r="1137" spans="1:10" ht="105.75" thickBot="1">
      <c r="A1137" s="122" t="s">
        <v>1175</v>
      </c>
      <c r="B1137" s="142" t="s">
        <v>3211</v>
      </c>
      <c r="C1137" s="124"/>
      <c r="D1137" s="123" t="s">
        <v>10</v>
      </c>
      <c r="E1137" s="118" t="s">
        <v>3158</v>
      </c>
      <c r="F1137" s="108">
        <v>198.44</v>
      </c>
      <c r="G1137" s="123" t="s">
        <v>3159</v>
      </c>
      <c r="H1137" s="67" t="s">
        <v>14</v>
      </c>
      <c r="I1137" s="118" t="s">
        <v>3075</v>
      </c>
      <c r="J1137" s="128">
        <v>68.78</v>
      </c>
    </row>
    <row r="1138" spans="1:10" ht="120.75" thickBot="1">
      <c r="A1138" s="122" t="s">
        <v>1176</v>
      </c>
      <c r="B1138" s="142" t="s">
        <v>3212</v>
      </c>
      <c r="C1138" s="124"/>
      <c r="D1138" s="123" t="s">
        <v>10</v>
      </c>
      <c r="E1138" s="118" t="s">
        <v>3158</v>
      </c>
      <c r="F1138" s="108">
        <v>580.75</v>
      </c>
      <c r="G1138" s="123" t="s">
        <v>3159</v>
      </c>
      <c r="H1138" s="67" t="s">
        <v>14</v>
      </c>
      <c r="I1138" s="118" t="s">
        <v>3075</v>
      </c>
      <c r="J1138" s="128">
        <v>556.91999999999996</v>
      </c>
    </row>
    <row r="1139" spans="1:10" ht="105.75" thickBot="1">
      <c r="A1139" s="122" t="s">
        <v>1177</v>
      </c>
      <c r="B1139" s="142" t="s">
        <v>3213</v>
      </c>
      <c r="C1139" s="124"/>
      <c r="D1139" s="123" t="s">
        <v>10</v>
      </c>
      <c r="E1139" s="118" t="s">
        <v>3158</v>
      </c>
      <c r="F1139" s="108">
        <v>102.85</v>
      </c>
      <c r="G1139" s="123" t="s">
        <v>3159</v>
      </c>
      <c r="H1139" s="67" t="s">
        <v>14</v>
      </c>
      <c r="I1139" s="118" t="s">
        <v>3075</v>
      </c>
      <c r="J1139" s="128">
        <v>105.53</v>
      </c>
    </row>
    <row r="1140" spans="1:10" ht="105.75" thickBot="1">
      <c r="A1140" s="122" t="s">
        <v>1178</v>
      </c>
      <c r="B1140" s="142" t="s">
        <v>3214</v>
      </c>
      <c r="C1140" s="124"/>
      <c r="D1140" s="123" t="s">
        <v>10</v>
      </c>
      <c r="E1140" s="118" t="s">
        <v>3158</v>
      </c>
      <c r="F1140" s="108">
        <v>155.01</v>
      </c>
      <c r="G1140" s="123" t="s">
        <v>3159</v>
      </c>
      <c r="H1140" s="67" t="s">
        <v>14</v>
      </c>
      <c r="I1140" s="118" t="s">
        <v>3075</v>
      </c>
      <c r="J1140" s="128">
        <v>101.43</v>
      </c>
    </row>
    <row r="1141" spans="1:10" ht="105.75" thickBot="1">
      <c r="A1141" s="122" t="s">
        <v>1179</v>
      </c>
      <c r="B1141" s="142" t="s">
        <v>3215</v>
      </c>
      <c r="C1141" s="124"/>
      <c r="D1141" s="123" t="s">
        <v>10</v>
      </c>
      <c r="E1141" s="118" t="s">
        <v>3158</v>
      </c>
      <c r="F1141" s="108">
        <v>403.07</v>
      </c>
      <c r="G1141" s="123" t="s">
        <v>3159</v>
      </c>
      <c r="H1141" s="67" t="s">
        <v>14</v>
      </c>
      <c r="I1141" s="118" t="s">
        <v>3075</v>
      </c>
      <c r="J1141" s="128">
        <v>3.82</v>
      </c>
    </row>
    <row r="1142" spans="1:10" ht="90.75" thickBot="1">
      <c r="A1142" s="122" t="s">
        <v>1180</v>
      </c>
      <c r="B1142" s="142" t="s">
        <v>3216</v>
      </c>
      <c r="C1142" s="124"/>
      <c r="D1142" s="123" t="s">
        <v>10</v>
      </c>
      <c r="E1142" s="118" t="s">
        <v>3158</v>
      </c>
      <c r="F1142" s="108">
        <v>897.41</v>
      </c>
      <c r="G1142" s="123" t="s">
        <v>3159</v>
      </c>
      <c r="H1142" s="67" t="s">
        <v>14</v>
      </c>
      <c r="I1142" s="118" t="s">
        <v>3075</v>
      </c>
      <c r="J1142" s="128">
        <v>415.8</v>
      </c>
    </row>
    <row r="1143" spans="1:10" ht="45.75" thickBot="1">
      <c r="A1143" s="122" t="s">
        <v>1181</v>
      </c>
      <c r="B1143" s="15" t="s">
        <v>3217</v>
      </c>
      <c r="C1143" s="124" t="s">
        <v>3148</v>
      </c>
      <c r="D1143" s="123" t="s">
        <v>10</v>
      </c>
      <c r="E1143" s="118" t="s">
        <v>2222</v>
      </c>
      <c r="F1143" s="131">
        <v>9518.92</v>
      </c>
      <c r="G1143" s="123" t="s">
        <v>3159</v>
      </c>
      <c r="H1143" s="67" t="s">
        <v>3218</v>
      </c>
      <c r="I1143" s="118" t="s">
        <v>3219</v>
      </c>
      <c r="J1143" s="128">
        <v>7790.47</v>
      </c>
    </row>
    <row r="1144" spans="1:10" ht="60.75" thickBot="1">
      <c r="A1144" s="122" t="s">
        <v>1182</v>
      </c>
      <c r="B1144" s="15" t="s">
        <v>3220</v>
      </c>
      <c r="C1144" s="124" t="s">
        <v>3221</v>
      </c>
      <c r="D1144" s="123" t="s">
        <v>25</v>
      </c>
      <c r="E1144" s="118" t="s">
        <v>3122</v>
      </c>
      <c r="F1144" s="131">
        <v>8123.9</v>
      </c>
      <c r="G1144" s="123" t="s">
        <v>11</v>
      </c>
      <c r="H1144" s="67" t="s">
        <v>827</v>
      </c>
      <c r="I1144" s="118" t="s">
        <v>3222</v>
      </c>
      <c r="J1144" s="131">
        <v>8123.9</v>
      </c>
    </row>
    <row r="1145" spans="1:10" ht="60.75" thickBot="1">
      <c r="A1145" s="122" t="s">
        <v>1183</v>
      </c>
      <c r="B1145" s="15" t="s">
        <v>3223</v>
      </c>
      <c r="C1145" s="124" t="s">
        <v>3224</v>
      </c>
      <c r="D1145" s="123" t="s">
        <v>10</v>
      </c>
      <c r="E1145" s="118" t="s">
        <v>3126</v>
      </c>
      <c r="F1145" s="131">
        <v>102308.75</v>
      </c>
      <c r="G1145" s="123" t="s">
        <v>320</v>
      </c>
      <c r="H1145" s="67" t="s">
        <v>3225</v>
      </c>
      <c r="I1145" s="118" t="s">
        <v>3226</v>
      </c>
      <c r="J1145" s="131">
        <v>102308.75</v>
      </c>
    </row>
    <row r="1146" spans="1:10" ht="45.75" thickBot="1">
      <c r="A1146" s="122" t="s">
        <v>1184</v>
      </c>
      <c r="B1146" s="15" t="s">
        <v>3229</v>
      </c>
      <c r="C1146" s="124" t="s">
        <v>3152</v>
      </c>
      <c r="D1146" s="123" t="s">
        <v>10</v>
      </c>
      <c r="E1146" s="118" t="s">
        <v>2265</v>
      </c>
      <c r="F1146" s="131">
        <v>37099.97</v>
      </c>
      <c r="G1146" s="123" t="s">
        <v>11</v>
      </c>
      <c r="H1146" s="67" t="s">
        <v>14</v>
      </c>
      <c r="I1146" s="118" t="s">
        <v>3154</v>
      </c>
      <c r="J1146" s="128">
        <v>35609.94</v>
      </c>
    </row>
    <row r="1147" spans="1:10" ht="45.75" thickBot="1">
      <c r="A1147" s="122" t="s">
        <v>1185</v>
      </c>
      <c r="B1147" s="15" t="s">
        <v>3227</v>
      </c>
      <c r="C1147" s="124" t="s">
        <v>3152</v>
      </c>
      <c r="D1147" s="123" t="s">
        <v>10</v>
      </c>
      <c r="E1147" s="118" t="s">
        <v>2241</v>
      </c>
      <c r="F1147" s="131">
        <v>5625</v>
      </c>
      <c r="G1147" s="123" t="s">
        <v>11</v>
      </c>
      <c r="H1147" s="67" t="s">
        <v>3228</v>
      </c>
      <c r="I1147" s="118" t="s">
        <v>3156</v>
      </c>
      <c r="J1147" s="128">
        <v>1813.14</v>
      </c>
    </row>
    <row r="1148" spans="1:10" ht="75.75" thickBot="1">
      <c r="A1148" s="122" t="s">
        <v>1186</v>
      </c>
      <c r="B1148" s="142" t="s">
        <v>3230</v>
      </c>
      <c r="C1148" s="124"/>
      <c r="D1148" s="123" t="s">
        <v>10</v>
      </c>
      <c r="E1148" s="118" t="s">
        <v>3231</v>
      </c>
      <c r="F1148" s="131">
        <v>143134.43</v>
      </c>
      <c r="G1148" s="123" t="s">
        <v>3159</v>
      </c>
      <c r="H1148" s="67" t="s">
        <v>38</v>
      </c>
      <c r="I1148" s="118" t="s">
        <v>3232</v>
      </c>
      <c r="J1148" s="128">
        <v>0</v>
      </c>
    </row>
    <row r="1149" spans="1:10" ht="45.75" thickBot="1">
      <c r="A1149" s="122" t="s">
        <v>1187</v>
      </c>
      <c r="B1149" s="15" t="s">
        <v>3233</v>
      </c>
      <c r="C1149" s="124" t="s">
        <v>3234</v>
      </c>
      <c r="D1149" s="123" t="s">
        <v>25</v>
      </c>
      <c r="E1149" s="118" t="s">
        <v>3235</v>
      </c>
      <c r="F1149" s="131">
        <v>33000</v>
      </c>
      <c r="G1149" s="123" t="s">
        <v>11</v>
      </c>
      <c r="H1149" s="67" t="s">
        <v>59</v>
      </c>
      <c r="I1149" s="118" t="s">
        <v>3262</v>
      </c>
      <c r="J1149" s="131">
        <v>33000</v>
      </c>
    </row>
    <row r="1150" spans="1:10" ht="75.75" thickBot="1">
      <c r="A1150" s="122" t="s">
        <v>1188</v>
      </c>
      <c r="B1150" s="142" t="s">
        <v>3236</v>
      </c>
      <c r="C1150" s="124"/>
      <c r="D1150" s="123" t="s">
        <v>10</v>
      </c>
      <c r="E1150" s="118" t="s">
        <v>3235</v>
      </c>
      <c r="F1150" s="131">
        <v>75285.289999999994</v>
      </c>
      <c r="G1150" s="123" t="s">
        <v>3159</v>
      </c>
      <c r="H1150" s="67" t="s">
        <v>58</v>
      </c>
      <c r="I1150" s="118" t="s">
        <v>3237</v>
      </c>
      <c r="J1150" s="128">
        <v>0</v>
      </c>
    </row>
    <row r="1151" spans="1:10" ht="45.75" thickBot="1">
      <c r="A1151" s="122" t="s">
        <v>1189</v>
      </c>
      <c r="B1151" s="15" t="s">
        <v>3238</v>
      </c>
      <c r="C1151" s="124"/>
      <c r="D1151" s="123" t="s">
        <v>10</v>
      </c>
      <c r="E1151" s="118" t="s">
        <v>2265</v>
      </c>
      <c r="F1151" s="131">
        <v>790.5</v>
      </c>
      <c r="G1151" s="123" t="s">
        <v>11</v>
      </c>
      <c r="H1151" s="67" t="s">
        <v>1873</v>
      </c>
      <c r="I1151" s="118" t="s">
        <v>3154</v>
      </c>
      <c r="J1151" s="128">
        <v>756</v>
      </c>
    </row>
    <row r="1152" spans="1:10" ht="45.75" thickBot="1">
      <c r="A1152" s="122" t="s">
        <v>1190</v>
      </c>
      <c r="B1152" s="15" t="s">
        <v>3239</v>
      </c>
      <c r="C1152" s="124" t="s">
        <v>3240</v>
      </c>
      <c r="D1152" s="123" t="s">
        <v>25</v>
      </c>
      <c r="E1152" s="118" t="s">
        <v>3241</v>
      </c>
      <c r="F1152" s="131">
        <v>23181.88</v>
      </c>
      <c r="G1152" s="123" t="s">
        <v>39</v>
      </c>
      <c r="H1152" s="67" t="s">
        <v>2648</v>
      </c>
      <c r="I1152" s="118" t="s">
        <v>3242</v>
      </c>
      <c r="J1152" s="131">
        <v>23181.88</v>
      </c>
    </row>
    <row r="1153" spans="1:10" ht="45.75" thickBot="1">
      <c r="A1153" s="122" t="s">
        <v>1191</v>
      </c>
      <c r="B1153" s="15" t="s">
        <v>3243</v>
      </c>
      <c r="C1153" s="124" t="s">
        <v>3244</v>
      </c>
      <c r="D1153" s="123" t="s">
        <v>25</v>
      </c>
      <c r="E1153" s="118" t="s">
        <v>3245</v>
      </c>
      <c r="F1153" s="131">
        <v>21940.44</v>
      </c>
      <c r="G1153" s="123" t="s">
        <v>11</v>
      </c>
      <c r="H1153" s="67" t="s">
        <v>294</v>
      </c>
      <c r="I1153" s="118" t="s">
        <v>3246</v>
      </c>
      <c r="J1153" s="131">
        <v>21940.44</v>
      </c>
    </row>
    <row r="1154" spans="1:10" ht="60.75" thickBot="1">
      <c r="A1154" s="122" t="s">
        <v>1192</v>
      </c>
      <c r="B1154" s="142" t="s">
        <v>3247</v>
      </c>
      <c r="C1154" s="124"/>
      <c r="D1154" s="123" t="s">
        <v>10</v>
      </c>
      <c r="E1154" s="118" t="s">
        <v>3245</v>
      </c>
      <c r="F1154" s="131">
        <v>49132.68</v>
      </c>
      <c r="G1154" s="123" t="s">
        <v>3159</v>
      </c>
      <c r="H1154" s="67" t="s">
        <v>38</v>
      </c>
      <c r="I1154" s="118" t="s">
        <v>2780</v>
      </c>
      <c r="J1154" s="128">
        <v>0</v>
      </c>
    </row>
    <row r="1155" spans="1:10" ht="60.75" thickBot="1">
      <c r="A1155" s="122" t="s">
        <v>1193</v>
      </c>
      <c r="B1155" s="15" t="s">
        <v>4231</v>
      </c>
      <c r="C1155" s="124" t="s">
        <v>3248</v>
      </c>
      <c r="D1155" s="123" t="s">
        <v>25</v>
      </c>
      <c r="E1155" s="139" t="s">
        <v>3251</v>
      </c>
      <c r="F1155" s="131">
        <v>21807.3</v>
      </c>
      <c r="G1155" s="123" t="s">
        <v>11</v>
      </c>
      <c r="H1155" s="67" t="s">
        <v>3249</v>
      </c>
      <c r="I1155" s="118" t="s">
        <v>3250</v>
      </c>
      <c r="J1155" s="128">
        <v>19037.84</v>
      </c>
    </row>
    <row r="1156" spans="1:10" ht="120.75" thickBot="1">
      <c r="A1156" s="122" t="s">
        <v>1194</v>
      </c>
      <c r="B1156" s="15" t="s">
        <v>3255</v>
      </c>
      <c r="C1156" s="124" t="s">
        <v>3254</v>
      </c>
      <c r="D1156" s="123" t="s">
        <v>25</v>
      </c>
      <c r="E1156" s="118" t="s">
        <v>919</v>
      </c>
      <c r="F1156" s="131">
        <v>7750</v>
      </c>
      <c r="G1156" s="123" t="s">
        <v>3253</v>
      </c>
      <c r="H1156" s="67" t="s">
        <v>3036</v>
      </c>
      <c r="I1156" s="118" t="s">
        <v>3252</v>
      </c>
      <c r="J1156" s="128">
        <v>7750</v>
      </c>
    </row>
    <row r="1157" spans="1:10" ht="90.75" thickBot="1">
      <c r="A1157" s="122" t="s">
        <v>1195</v>
      </c>
      <c r="B1157" s="142" t="s">
        <v>3256</v>
      </c>
      <c r="C1157" s="124"/>
      <c r="D1157" s="123" t="s">
        <v>10</v>
      </c>
      <c r="E1157" s="118" t="s">
        <v>3257</v>
      </c>
      <c r="F1157" s="131">
        <v>268277.87</v>
      </c>
      <c r="G1157" s="123" t="s">
        <v>3159</v>
      </c>
      <c r="H1157" s="67" t="s">
        <v>92</v>
      </c>
      <c r="I1157" s="118" t="s">
        <v>3258</v>
      </c>
      <c r="J1157" s="128">
        <v>0</v>
      </c>
    </row>
    <row r="1158" spans="1:10" ht="90.75" thickBot="1">
      <c r="A1158" s="122" t="s">
        <v>1196</v>
      </c>
      <c r="B1158" s="15" t="s">
        <v>3259</v>
      </c>
      <c r="C1158" s="124" t="s">
        <v>3260</v>
      </c>
      <c r="D1158" s="123" t="s">
        <v>25</v>
      </c>
      <c r="E1158" s="118" t="s">
        <v>3241</v>
      </c>
      <c r="F1158" s="131">
        <v>10852.91</v>
      </c>
      <c r="G1158" s="123" t="s">
        <v>11</v>
      </c>
      <c r="H1158" s="67" t="s">
        <v>2384</v>
      </c>
      <c r="I1158" s="118" t="s">
        <v>2428</v>
      </c>
      <c r="J1158" s="131">
        <v>10852.91</v>
      </c>
    </row>
    <row r="1159" spans="1:10" ht="45.75" thickBot="1">
      <c r="A1159" s="122" t="s">
        <v>1197</v>
      </c>
      <c r="B1159" s="15" t="s">
        <v>3261</v>
      </c>
      <c r="C1159" s="124" t="s">
        <v>3244</v>
      </c>
      <c r="D1159" s="123" t="s">
        <v>25</v>
      </c>
      <c r="E1159" s="118" t="s">
        <v>3012</v>
      </c>
      <c r="F1159" s="131">
        <v>2425.7800000000002</v>
      </c>
      <c r="G1159" s="123" t="s">
        <v>11</v>
      </c>
      <c r="H1159" s="67" t="s">
        <v>2363</v>
      </c>
      <c r="I1159" s="118" t="s">
        <v>3262</v>
      </c>
      <c r="J1159" s="128">
        <v>2144.33</v>
      </c>
    </row>
    <row r="1160" spans="1:10" ht="60.75" thickBot="1">
      <c r="A1160" s="122" t="s">
        <v>1198</v>
      </c>
      <c r="B1160" s="15" t="s">
        <v>4230</v>
      </c>
      <c r="C1160" s="124" t="s">
        <v>3248</v>
      </c>
      <c r="D1160" s="123" t="s">
        <v>25</v>
      </c>
      <c r="E1160" s="118" t="s">
        <v>3012</v>
      </c>
      <c r="F1160" s="131">
        <v>2156.6999999999998</v>
      </c>
      <c r="G1160" s="123" t="s">
        <v>11</v>
      </c>
      <c r="H1160" s="67" t="s">
        <v>85</v>
      </c>
      <c r="I1160" s="118" t="s">
        <v>3262</v>
      </c>
      <c r="J1160" s="128">
        <v>1799.39</v>
      </c>
    </row>
    <row r="1161" spans="1:10" ht="75.75" thickBot="1">
      <c r="A1161" s="122" t="s">
        <v>1199</v>
      </c>
      <c r="B1161" s="142" t="s">
        <v>3263</v>
      </c>
      <c r="C1161" s="124" t="s">
        <v>776</v>
      </c>
      <c r="D1161" s="123" t="s">
        <v>10</v>
      </c>
      <c r="E1161" s="118" t="s">
        <v>2305</v>
      </c>
      <c r="F1161" s="131">
        <v>7384.11</v>
      </c>
      <c r="G1161" s="123" t="s">
        <v>3264</v>
      </c>
      <c r="H1161" s="67" t="s">
        <v>12</v>
      </c>
      <c r="I1161" s="118" t="s">
        <v>2628</v>
      </c>
      <c r="J1161" s="128">
        <v>0</v>
      </c>
    </row>
    <row r="1162" spans="1:10" ht="75.75" thickBot="1">
      <c r="A1162" s="122" t="s">
        <v>1200</v>
      </c>
      <c r="B1162" s="142" t="s">
        <v>3265</v>
      </c>
      <c r="C1162" s="124" t="s">
        <v>776</v>
      </c>
      <c r="D1162" s="123" t="s">
        <v>10</v>
      </c>
      <c r="E1162" s="118" t="s">
        <v>2305</v>
      </c>
      <c r="F1162" s="131">
        <v>7384.11</v>
      </c>
      <c r="G1162" s="123" t="s">
        <v>3264</v>
      </c>
      <c r="H1162" s="67" t="s">
        <v>12</v>
      </c>
      <c r="I1162" s="118" t="s">
        <v>2628</v>
      </c>
      <c r="J1162" s="128">
        <v>0</v>
      </c>
    </row>
    <row r="1163" spans="1:10" ht="60.75" thickBot="1">
      <c r="A1163" s="122" t="s">
        <v>1201</v>
      </c>
      <c r="B1163" s="142" t="s">
        <v>3266</v>
      </c>
      <c r="C1163" s="67" t="s">
        <v>705</v>
      </c>
      <c r="D1163" s="123" t="s">
        <v>10</v>
      </c>
      <c r="E1163" s="118" t="s">
        <v>2214</v>
      </c>
      <c r="F1163" s="131">
        <v>25670.12</v>
      </c>
      <c r="G1163" s="182" t="s">
        <v>30</v>
      </c>
      <c r="H1163" s="67" t="s">
        <v>53</v>
      </c>
      <c r="I1163" s="118" t="s">
        <v>731</v>
      </c>
      <c r="J1163" s="128">
        <v>0</v>
      </c>
    </row>
    <row r="1164" spans="1:10" ht="45.75" thickBot="1">
      <c r="A1164" s="122" t="s">
        <v>1202</v>
      </c>
      <c r="B1164" s="15" t="s">
        <v>3267</v>
      </c>
      <c r="C1164" s="67" t="s">
        <v>705</v>
      </c>
      <c r="D1164" s="123" t="s">
        <v>10</v>
      </c>
      <c r="E1164" s="118" t="s">
        <v>1762</v>
      </c>
      <c r="F1164" s="131">
        <v>158544.82999999999</v>
      </c>
      <c r="G1164" s="123" t="s">
        <v>11</v>
      </c>
      <c r="H1164" s="67" t="s">
        <v>53</v>
      </c>
      <c r="I1164" s="118" t="s">
        <v>3268</v>
      </c>
      <c r="J1164" s="131">
        <v>158544.82999999999</v>
      </c>
    </row>
    <row r="1165" spans="1:10" ht="60.75" thickBot="1">
      <c r="A1165" s="122" t="s">
        <v>1203</v>
      </c>
      <c r="B1165" s="142" t="s">
        <v>3269</v>
      </c>
      <c r="C1165" s="124"/>
      <c r="D1165" s="123" t="s">
        <v>10</v>
      </c>
      <c r="E1165" s="118" t="s">
        <v>3270</v>
      </c>
      <c r="F1165" s="131">
        <v>14254.49</v>
      </c>
      <c r="G1165" s="123" t="s">
        <v>3159</v>
      </c>
      <c r="H1165" s="67" t="s">
        <v>14</v>
      </c>
      <c r="I1165" s="118" t="s">
        <v>3271</v>
      </c>
      <c r="J1165" s="128">
        <v>0</v>
      </c>
    </row>
    <row r="1166" spans="1:10" ht="90.75" thickBot="1">
      <c r="A1166" s="122" t="s">
        <v>1204</v>
      </c>
      <c r="B1166" s="15" t="s">
        <v>3272</v>
      </c>
      <c r="C1166" s="124" t="s">
        <v>3260</v>
      </c>
      <c r="D1166" s="123" t="s">
        <v>25</v>
      </c>
      <c r="E1166" s="118" t="s">
        <v>3241</v>
      </c>
      <c r="F1166" s="131">
        <v>7144.73</v>
      </c>
      <c r="G1166" s="123" t="s">
        <v>11</v>
      </c>
      <c r="H1166" s="67" t="s">
        <v>107</v>
      </c>
      <c r="I1166" s="118" t="s">
        <v>2428</v>
      </c>
      <c r="J1166" s="128">
        <v>4601.4399999999996</v>
      </c>
    </row>
    <row r="1167" spans="1:10" ht="60.75" thickBot="1">
      <c r="A1167" s="122" t="s">
        <v>1205</v>
      </c>
      <c r="B1167" s="15" t="s">
        <v>3273</v>
      </c>
      <c r="C1167" s="140" t="s">
        <v>2215</v>
      </c>
      <c r="D1167" s="123" t="s">
        <v>10</v>
      </c>
      <c r="E1167" s="183" t="s">
        <v>3241</v>
      </c>
      <c r="F1167" s="131">
        <v>22776.83</v>
      </c>
      <c r="G1167" s="123" t="s">
        <v>11</v>
      </c>
      <c r="H1167" s="67" t="s">
        <v>26</v>
      </c>
      <c r="I1167" s="183" t="s">
        <v>2428</v>
      </c>
      <c r="J1167" s="128">
        <v>18224.64</v>
      </c>
    </row>
    <row r="1168" spans="1:10" ht="75.75" thickBot="1">
      <c r="A1168" s="122" t="s">
        <v>1206</v>
      </c>
      <c r="B1168" s="15" t="s">
        <v>3274</v>
      </c>
      <c r="C1168" s="124" t="s">
        <v>776</v>
      </c>
      <c r="D1168" s="123" t="s">
        <v>10</v>
      </c>
      <c r="E1168" s="118" t="s">
        <v>2305</v>
      </c>
      <c r="F1168" s="131">
        <v>70884.36</v>
      </c>
      <c r="G1168" s="123" t="s">
        <v>3264</v>
      </c>
      <c r="H1168" s="67" t="s">
        <v>14</v>
      </c>
      <c r="I1168" s="118" t="s">
        <v>3275</v>
      </c>
      <c r="J1168" s="128">
        <v>0</v>
      </c>
    </row>
    <row r="1169" spans="1:10" ht="75.75" thickBot="1">
      <c r="A1169" s="122" t="s">
        <v>1207</v>
      </c>
      <c r="B1169" s="15" t="s">
        <v>3276</v>
      </c>
      <c r="C1169" s="124" t="s">
        <v>776</v>
      </c>
      <c r="D1169" s="123" t="s">
        <v>10</v>
      </c>
      <c r="E1169" s="118" t="s">
        <v>2305</v>
      </c>
      <c r="F1169" s="131">
        <v>70884.36</v>
      </c>
      <c r="G1169" s="123" t="s">
        <v>3264</v>
      </c>
      <c r="H1169" s="67" t="s">
        <v>14</v>
      </c>
      <c r="I1169" s="118" t="s">
        <v>3277</v>
      </c>
      <c r="J1169" s="128">
        <v>0</v>
      </c>
    </row>
    <row r="1170" spans="1:10" ht="90.75" thickBot="1">
      <c r="A1170" s="122" t="s">
        <v>1208</v>
      </c>
      <c r="B1170" s="15" t="s">
        <v>3278</v>
      </c>
      <c r="C1170" s="72"/>
      <c r="D1170" s="123" t="s">
        <v>10</v>
      </c>
      <c r="E1170" s="50" t="s">
        <v>2265</v>
      </c>
      <c r="F1170" s="47">
        <v>2858.32</v>
      </c>
      <c r="G1170" s="123" t="s">
        <v>3159</v>
      </c>
      <c r="H1170" s="24" t="s">
        <v>2281</v>
      </c>
      <c r="I1170" s="50" t="s">
        <v>3075</v>
      </c>
      <c r="J1170" s="128">
        <v>0</v>
      </c>
    </row>
    <row r="1171" spans="1:10" ht="150.75" thickBot="1">
      <c r="A1171" s="122" t="s">
        <v>1209</v>
      </c>
      <c r="B1171" s="15" t="s">
        <v>3279</v>
      </c>
      <c r="C1171" s="72"/>
      <c r="D1171" s="123" t="s">
        <v>10</v>
      </c>
      <c r="E1171" s="50" t="s">
        <v>2305</v>
      </c>
      <c r="F1171" s="47">
        <v>342965.06</v>
      </c>
      <c r="G1171" s="123" t="s">
        <v>3159</v>
      </c>
      <c r="H1171" s="67" t="s">
        <v>14</v>
      </c>
      <c r="I1171" s="50" t="s">
        <v>3194</v>
      </c>
      <c r="J1171" s="128">
        <v>0</v>
      </c>
    </row>
    <row r="1172" spans="1:10" ht="60.75" thickBot="1">
      <c r="A1172" s="122" t="s">
        <v>1210</v>
      </c>
      <c r="B1172" s="15" t="s">
        <v>3280</v>
      </c>
      <c r="C1172" s="140" t="s">
        <v>2215</v>
      </c>
      <c r="D1172" s="123" t="s">
        <v>10</v>
      </c>
      <c r="E1172" s="50" t="s">
        <v>3257</v>
      </c>
      <c r="F1172" s="47">
        <v>21992.400000000001</v>
      </c>
      <c r="G1172" s="123" t="s">
        <v>11</v>
      </c>
      <c r="H1172" s="67" t="s">
        <v>15</v>
      </c>
      <c r="I1172" s="50" t="s">
        <v>3281</v>
      </c>
      <c r="J1172" s="128">
        <v>18608.23</v>
      </c>
    </row>
    <row r="1173" spans="1:10" ht="75.75" thickBot="1">
      <c r="A1173" s="122" t="s">
        <v>1211</v>
      </c>
      <c r="B1173" s="15" t="s">
        <v>3282</v>
      </c>
      <c r="C1173" s="124" t="s">
        <v>776</v>
      </c>
      <c r="D1173" s="123" t="s">
        <v>10</v>
      </c>
      <c r="E1173" s="50" t="s">
        <v>2305</v>
      </c>
      <c r="F1173" s="47">
        <v>18997.18</v>
      </c>
      <c r="G1173" s="15" t="s">
        <v>3264</v>
      </c>
      <c r="H1173" s="67" t="s">
        <v>19</v>
      </c>
      <c r="I1173" s="50" t="s">
        <v>3283</v>
      </c>
      <c r="J1173" s="128">
        <v>0</v>
      </c>
    </row>
    <row r="1174" spans="1:10" ht="75.75" thickBot="1">
      <c r="A1174" s="122" t="s">
        <v>1212</v>
      </c>
      <c r="B1174" s="15" t="s">
        <v>3284</v>
      </c>
      <c r="C1174" s="124" t="s">
        <v>776</v>
      </c>
      <c r="D1174" s="123" t="s">
        <v>10</v>
      </c>
      <c r="E1174" s="50" t="s">
        <v>2305</v>
      </c>
      <c r="F1174" s="47">
        <v>18997.18</v>
      </c>
      <c r="G1174" s="15" t="s">
        <v>3264</v>
      </c>
      <c r="H1174" s="67" t="s">
        <v>19</v>
      </c>
      <c r="I1174" s="50" t="s">
        <v>3285</v>
      </c>
      <c r="J1174" s="128">
        <v>0</v>
      </c>
    </row>
    <row r="1175" spans="1:10" ht="45.75" thickBot="1">
      <c r="A1175" s="122" t="s">
        <v>1213</v>
      </c>
      <c r="B1175" s="15" t="s">
        <v>3286</v>
      </c>
      <c r="C1175" s="72" t="s">
        <v>3287</v>
      </c>
      <c r="D1175" s="123" t="s">
        <v>25</v>
      </c>
      <c r="E1175" s="50" t="s">
        <v>2302</v>
      </c>
      <c r="F1175" s="47">
        <v>7299.33</v>
      </c>
      <c r="G1175" s="123" t="s">
        <v>3159</v>
      </c>
      <c r="H1175" s="67" t="s">
        <v>1873</v>
      </c>
      <c r="I1175" s="50" t="s">
        <v>3288</v>
      </c>
      <c r="J1175" s="47">
        <v>7299.33</v>
      </c>
    </row>
    <row r="1176" spans="1:10" ht="75.75" thickBot="1">
      <c r="A1176" s="122" t="s">
        <v>1214</v>
      </c>
      <c r="B1176" s="15" t="s">
        <v>3289</v>
      </c>
      <c r="C1176" s="72"/>
      <c r="D1176" s="123" t="s">
        <v>10</v>
      </c>
      <c r="E1176" s="50" t="s">
        <v>3012</v>
      </c>
      <c r="F1176" s="47">
        <v>9152.92</v>
      </c>
      <c r="G1176" s="123" t="s">
        <v>3159</v>
      </c>
      <c r="H1176" s="67" t="s">
        <v>538</v>
      </c>
      <c r="I1176" s="50" t="s">
        <v>2780</v>
      </c>
      <c r="J1176" s="128">
        <v>0</v>
      </c>
    </row>
    <row r="1177" spans="1:10" ht="45.75" thickBot="1">
      <c r="A1177" s="122" t="s">
        <v>1215</v>
      </c>
      <c r="B1177" s="15" t="s">
        <v>3290</v>
      </c>
      <c r="C1177" s="72" t="s">
        <v>3291</v>
      </c>
      <c r="D1177" s="123" t="s">
        <v>25</v>
      </c>
      <c r="E1177" s="50" t="s">
        <v>2410</v>
      </c>
      <c r="F1177" s="47">
        <v>21137.5</v>
      </c>
      <c r="G1177" s="123" t="s">
        <v>3159</v>
      </c>
      <c r="H1177" s="67" t="s">
        <v>3292</v>
      </c>
      <c r="I1177" s="50" t="s">
        <v>3293</v>
      </c>
      <c r="J1177" s="47">
        <v>21137.5</v>
      </c>
    </row>
    <row r="1178" spans="1:10" ht="60.75" thickBot="1">
      <c r="A1178" s="122" t="s">
        <v>1216</v>
      </c>
      <c r="B1178" s="15" t="s">
        <v>3294</v>
      </c>
      <c r="C1178" s="72" t="s">
        <v>3295</v>
      </c>
      <c r="D1178" s="123" t="s">
        <v>25</v>
      </c>
      <c r="E1178" s="50" t="s">
        <v>2060</v>
      </c>
      <c r="F1178" s="47">
        <v>5595</v>
      </c>
      <c r="G1178" s="123" t="s">
        <v>11</v>
      </c>
      <c r="H1178" s="67" t="s">
        <v>256</v>
      </c>
      <c r="I1178" s="50" t="s">
        <v>3296</v>
      </c>
      <c r="J1178" s="47">
        <v>5595</v>
      </c>
    </row>
    <row r="1179" spans="1:10" ht="45.75" thickBot="1">
      <c r="A1179" s="122" t="s">
        <v>1217</v>
      </c>
      <c r="B1179" s="15" t="s">
        <v>3297</v>
      </c>
      <c r="C1179" s="72" t="s">
        <v>3298</v>
      </c>
      <c r="D1179" s="123" t="s">
        <v>25</v>
      </c>
      <c r="E1179" s="50" t="s">
        <v>2410</v>
      </c>
      <c r="F1179" s="47">
        <v>6830</v>
      </c>
      <c r="G1179" s="123" t="s">
        <v>11</v>
      </c>
      <c r="H1179" s="67" t="s">
        <v>3305</v>
      </c>
      <c r="I1179" s="50" t="s">
        <v>3299</v>
      </c>
      <c r="J1179" s="128">
        <v>5873.75</v>
      </c>
    </row>
    <row r="1180" spans="1:10" ht="45.75" thickBot="1">
      <c r="A1180" s="122" t="s">
        <v>1218</v>
      </c>
      <c r="B1180" s="15" t="s">
        <v>3300</v>
      </c>
      <c r="C1180" s="72" t="s">
        <v>3301</v>
      </c>
      <c r="D1180" s="123" t="s">
        <v>25</v>
      </c>
      <c r="E1180" s="50" t="s">
        <v>3302</v>
      </c>
      <c r="F1180" s="47">
        <v>975</v>
      </c>
      <c r="G1180" s="123" t="s">
        <v>11</v>
      </c>
      <c r="H1180" s="67" t="s">
        <v>3303</v>
      </c>
      <c r="I1180" s="50" t="s">
        <v>3304</v>
      </c>
      <c r="J1180" s="128">
        <v>812.5</v>
      </c>
    </row>
    <row r="1181" spans="1:10" ht="45.75" thickBot="1">
      <c r="A1181" s="122" t="s">
        <v>1219</v>
      </c>
      <c r="B1181" s="15" t="s">
        <v>3306</v>
      </c>
      <c r="C1181" s="72" t="s">
        <v>3307</v>
      </c>
      <c r="D1181" s="123" t="s">
        <v>25</v>
      </c>
      <c r="E1181" s="50" t="s">
        <v>3302</v>
      </c>
      <c r="F1181" s="47">
        <v>4047.5</v>
      </c>
      <c r="G1181" s="123" t="s">
        <v>3308</v>
      </c>
      <c r="H1181" s="67" t="s">
        <v>3309</v>
      </c>
      <c r="I1181" s="50" t="s">
        <v>3310</v>
      </c>
      <c r="J1181" s="47">
        <v>4047.5</v>
      </c>
    </row>
    <row r="1182" spans="1:10" ht="60.75" thickBot="1">
      <c r="A1182" s="122" t="s">
        <v>1220</v>
      </c>
      <c r="B1182" s="15" t="s">
        <v>3315</v>
      </c>
      <c r="C1182" s="72" t="s">
        <v>3311</v>
      </c>
      <c r="D1182" s="123" t="s">
        <v>25</v>
      </c>
      <c r="E1182" s="50" t="s">
        <v>3312</v>
      </c>
      <c r="F1182" s="47">
        <v>24885</v>
      </c>
      <c r="G1182" s="123" t="s">
        <v>11</v>
      </c>
      <c r="H1182" s="67" t="s">
        <v>1972</v>
      </c>
      <c r="I1182" s="50" t="s">
        <v>3313</v>
      </c>
      <c r="J1182" s="47">
        <v>24885</v>
      </c>
    </row>
    <row r="1183" spans="1:10" ht="60.75" thickBot="1">
      <c r="A1183" s="122" t="s">
        <v>1221</v>
      </c>
      <c r="B1183" s="15" t="s">
        <v>3314</v>
      </c>
      <c r="C1183" s="72" t="s">
        <v>3316</v>
      </c>
      <c r="D1183" s="123" t="s">
        <v>25</v>
      </c>
      <c r="E1183" s="50" t="s">
        <v>2471</v>
      </c>
      <c r="F1183" s="47">
        <v>11577.6</v>
      </c>
      <c r="G1183" s="123" t="s">
        <v>11</v>
      </c>
      <c r="H1183" s="67" t="s">
        <v>58</v>
      </c>
      <c r="I1183" s="50" t="s">
        <v>3317</v>
      </c>
      <c r="J1183" s="128">
        <v>8683.2000000000007</v>
      </c>
    </row>
    <row r="1184" spans="1:10" ht="60.75" thickBot="1">
      <c r="A1184" s="122" t="s">
        <v>1222</v>
      </c>
      <c r="B1184" s="15" t="s">
        <v>3318</v>
      </c>
      <c r="C1184" s="72" t="s">
        <v>3316</v>
      </c>
      <c r="D1184" s="123" t="s">
        <v>25</v>
      </c>
      <c r="E1184" s="50" t="s">
        <v>3319</v>
      </c>
      <c r="F1184" s="47">
        <v>9300</v>
      </c>
      <c r="G1184" s="123" t="s">
        <v>11</v>
      </c>
      <c r="H1184" s="67" t="s">
        <v>538</v>
      </c>
      <c r="I1184" s="50" t="s">
        <v>3320</v>
      </c>
      <c r="J1184" s="128">
        <v>6568.75</v>
      </c>
    </row>
    <row r="1185" spans="1:10" ht="75.75" thickBot="1">
      <c r="A1185" s="122" t="s">
        <v>1223</v>
      </c>
      <c r="B1185" s="15" t="s">
        <v>3321</v>
      </c>
      <c r="C1185" s="72" t="s">
        <v>3322</v>
      </c>
      <c r="D1185" s="123" t="s">
        <v>10</v>
      </c>
      <c r="E1185" s="50" t="s">
        <v>3312</v>
      </c>
      <c r="F1185" s="47">
        <v>96000</v>
      </c>
      <c r="G1185" s="123" t="s">
        <v>66</v>
      </c>
      <c r="H1185" s="67" t="s">
        <v>3323</v>
      </c>
      <c r="I1185" s="50" t="s">
        <v>3324</v>
      </c>
      <c r="J1185" s="128">
        <v>0</v>
      </c>
    </row>
    <row r="1186" spans="1:10" ht="60.75" thickBot="1">
      <c r="A1186" s="122" t="s">
        <v>1224</v>
      </c>
      <c r="B1186" s="15" t="s">
        <v>3325</v>
      </c>
      <c r="C1186" s="72" t="s">
        <v>3326</v>
      </c>
      <c r="D1186" s="123" t="s">
        <v>25</v>
      </c>
      <c r="E1186" s="183" t="s">
        <v>2504</v>
      </c>
      <c r="F1186" s="184">
        <v>18592.88</v>
      </c>
      <c r="G1186" s="123" t="s">
        <v>11</v>
      </c>
      <c r="H1186" s="67" t="s">
        <v>2034</v>
      </c>
      <c r="I1186" s="105" t="s">
        <v>3327</v>
      </c>
      <c r="J1186" s="128">
        <v>15163.26</v>
      </c>
    </row>
    <row r="1187" spans="1:10" ht="45.75" thickBot="1">
      <c r="A1187" s="122" t="s">
        <v>1225</v>
      </c>
      <c r="B1187" s="15" t="s">
        <v>3328</v>
      </c>
      <c r="C1187" s="72" t="s">
        <v>3301</v>
      </c>
      <c r="D1187" s="123" t="s">
        <v>25</v>
      </c>
      <c r="E1187" s="50" t="s">
        <v>3093</v>
      </c>
      <c r="F1187" s="47">
        <v>2657.5</v>
      </c>
      <c r="G1187" s="123" t="s">
        <v>11</v>
      </c>
      <c r="H1187" s="67" t="s">
        <v>844</v>
      </c>
      <c r="I1187" s="50" t="s">
        <v>3329</v>
      </c>
      <c r="J1187" s="47">
        <v>2657.5</v>
      </c>
    </row>
    <row r="1188" spans="1:10" ht="75.75" thickBot="1">
      <c r="A1188" s="122" t="s">
        <v>1226</v>
      </c>
      <c r="B1188" s="15" t="s">
        <v>3330</v>
      </c>
      <c r="C1188" s="72" t="s">
        <v>1764</v>
      </c>
      <c r="D1188" s="123" t="s">
        <v>10</v>
      </c>
      <c r="E1188" s="50" t="s">
        <v>3331</v>
      </c>
      <c r="F1188" s="47">
        <v>32937.379999999997</v>
      </c>
      <c r="G1188" s="123" t="s">
        <v>11</v>
      </c>
      <c r="H1188" s="67" t="s">
        <v>134</v>
      </c>
      <c r="I1188" s="50" t="s">
        <v>3332</v>
      </c>
      <c r="J1188" s="128">
        <v>17275.71</v>
      </c>
    </row>
    <row r="1189" spans="1:10" ht="90.75" thickBot="1">
      <c r="A1189" s="122" t="s">
        <v>1227</v>
      </c>
      <c r="B1189" s="15" t="s">
        <v>3333</v>
      </c>
      <c r="C1189" s="72" t="s">
        <v>3322</v>
      </c>
      <c r="D1189" s="123" t="s">
        <v>10</v>
      </c>
      <c r="E1189" s="50" t="s">
        <v>3334</v>
      </c>
      <c r="F1189" s="47">
        <v>48000</v>
      </c>
      <c r="G1189" s="123" t="s">
        <v>11</v>
      </c>
      <c r="H1189" s="67" t="s">
        <v>3323</v>
      </c>
      <c r="I1189" s="50" t="s">
        <v>3335</v>
      </c>
      <c r="J1189" s="128">
        <v>44000</v>
      </c>
    </row>
    <row r="1190" spans="1:10" ht="60.75" thickBot="1">
      <c r="A1190" s="122" t="s">
        <v>1228</v>
      </c>
      <c r="B1190" s="15" t="s">
        <v>3336</v>
      </c>
      <c r="C1190" s="72" t="s">
        <v>3337</v>
      </c>
      <c r="D1190" s="123" t="s">
        <v>10</v>
      </c>
      <c r="E1190" s="50" t="s">
        <v>3331</v>
      </c>
      <c r="F1190" s="47">
        <v>49989.39</v>
      </c>
      <c r="G1190" s="123" t="s">
        <v>39</v>
      </c>
      <c r="H1190" s="67" t="s">
        <v>595</v>
      </c>
      <c r="I1190" s="50" t="s">
        <v>3285</v>
      </c>
      <c r="J1190" s="47">
        <v>49989.39</v>
      </c>
    </row>
    <row r="1191" spans="1:10" ht="60.75" thickBot="1">
      <c r="A1191" s="122" t="s">
        <v>1229</v>
      </c>
      <c r="B1191" s="15" t="s">
        <v>3338</v>
      </c>
      <c r="C1191" s="124" t="s">
        <v>3339</v>
      </c>
      <c r="D1191" s="123" t="s">
        <v>25</v>
      </c>
      <c r="E1191" s="118" t="s">
        <v>2531</v>
      </c>
      <c r="F1191" s="131">
        <v>14931.25</v>
      </c>
      <c r="G1191" s="123" t="s">
        <v>11</v>
      </c>
      <c r="H1191" s="67" t="s">
        <v>37</v>
      </c>
      <c r="I1191" s="118" t="s">
        <v>3340</v>
      </c>
      <c r="J1191" s="131">
        <v>14931.25</v>
      </c>
    </row>
    <row r="1192" spans="1:10" ht="60.75" thickBot="1">
      <c r="A1192" s="122" t="s">
        <v>1230</v>
      </c>
      <c r="B1192" s="185" t="s">
        <v>3351</v>
      </c>
      <c r="C1192" s="72" t="s">
        <v>1882</v>
      </c>
      <c r="D1192" s="123" t="s">
        <v>10</v>
      </c>
      <c r="E1192" s="50" t="s">
        <v>1936</v>
      </c>
      <c r="F1192" s="47">
        <v>96908.11</v>
      </c>
      <c r="G1192" s="123" t="s">
        <v>11</v>
      </c>
      <c r="H1192" s="67" t="s">
        <v>28</v>
      </c>
      <c r="I1192" s="50" t="s">
        <v>1874</v>
      </c>
      <c r="J1192" s="47">
        <v>96908.11</v>
      </c>
    </row>
    <row r="1193" spans="1:10" ht="75.75" thickBot="1">
      <c r="A1193" s="122" t="s">
        <v>1231</v>
      </c>
      <c r="B1193" s="15" t="s">
        <v>3341</v>
      </c>
      <c r="C1193" s="72" t="s">
        <v>3342</v>
      </c>
      <c r="D1193" s="123" t="s">
        <v>25</v>
      </c>
      <c r="E1193" s="50" t="s">
        <v>2527</v>
      </c>
      <c r="F1193" s="47">
        <v>6750</v>
      </c>
      <c r="G1193" s="123" t="s">
        <v>3308</v>
      </c>
      <c r="H1193" s="67" t="s">
        <v>3343</v>
      </c>
      <c r="I1193" s="50" t="s">
        <v>3344</v>
      </c>
      <c r="J1193" s="47">
        <v>6750</v>
      </c>
    </row>
    <row r="1194" spans="1:10" ht="45.75" thickBot="1">
      <c r="A1194" s="122" t="s">
        <v>1232</v>
      </c>
      <c r="B1194" s="15" t="s">
        <v>3345</v>
      </c>
      <c r="C1194" s="72" t="s">
        <v>3346</v>
      </c>
      <c r="D1194" s="123" t="s">
        <v>25</v>
      </c>
      <c r="E1194" s="50" t="s">
        <v>2535</v>
      </c>
      <c r="F1194" s="47">
        <v>2849.41</v>
      </c>
      <c r="G1194" s="123" t="s">
        <v>11</v>
      </c>
      <c r="H1194" s="67" t="s">
        <v>3347</v>
      </c>
      <c r="I1194" s="50" t="s">
        <v>3348</v>
      </c>
      <c r="J1194" s="128">
        <v>0</v>
      </c>
    </row>
    <row r="1195" spans="1:10" ht="45.75" thickBot="1">
      <c r="A1195" s="122" t="s">
        <v>1233</v>
      </c>
      <c r="B1195" s="15" t="s">
        <v>3349</v>
      </c>
      <c r="C1195" s="72" t="s">
        <v>3346</v>
      </c>
      <c r="D1195" s="123" t="s">
        <v>25</v>
      </c>
      <c r="E1195" s="50" t="s">
        <v>2544</v>
      </c>
      <c r="F1195" s="47">
        <v>9564.2199999999993</v>
      </c>
      <c r="G1195" s="123" t="s">
        <v>11</v>
      </c>
      <c r="H1195" s="67" t="s">
        <v>1876</v>
      </c>
      <c r="I1195" s="50" t="s">
        <v>3350</v>
      </c>
      <c r="J1195" s="47">
        <v>9564.2199999999993</v>
      </c>
    </row>
    <row r="1196" spans="1:10" ht="45.75" thickBot="1">
      <c r="A1196" s="122" t="s">
        <v>1234</v>
      </c>
      <c r="B1196" s="15" t="s">
        <v>3352</v>
      </c>
      <c r="C1196" s="72" t="s">
        <v>3346</v>
      </c>
      <c r="D1196" s="123" t="s">
        <v>25</v>
      </c>
      <c r="E1196" s="50" t="s">
        <v>2527</v>
      </c>
      <c r="F1196" s="47">
        <v>4846.22</v>
      </c>
      <c r="G1196" s="123" t="s">
        <v>11</v>
      </c>
      <c r="H1196" s="67" t="s">
        <v>14</v>
      </c>
      <c r="I1196" s="50" t="s">
        <v>3353</v>
      </c>
      <c r="J1196" s="47">
        <v>4846.22</v>
      </c>
    </row>
    <row r="1197" spans="1:10" ht="45.75" thickBot="1">
      <c r="A1197" s="122" t="s">
        <v>1235</v>
      </c>
      <c r="B1197" s="15" t="s">
        <v>3354</v>
      </c>
      <c r="C1197" s="72" t="s">
        <v>3355</v>
      </c>
      <c r="D1197" s="123" t="s">
        <v>25</v>
      </c>
      <c r="E1197" s="50" t="s">
        <v>2527</v>
      </c>
      <c r="F1197" s="47">
        <v>5000</v>
      </c>
      <c r="G1197" s="123" t="s">
        <v>11</v>
      </c>
      <c r="H1197" s="67" t="s">
        <v>12</v>
      </c>
      <c r="I1197" s="50" t="s">
        <v>3353</v>
      </c>
      <c r="J1197" s="47">
        <v>5000</v>
      </c>
    </row>
    <row r="1198" spans="1:10" ht="45.75" thickBot="1">
      <c r="A1198" s="122" t="s">
        <v>2337</v>
      </c>
      <c r="B1198" s="15" t="s">
        <v>3356</v>
      </c>
      <c r="C1198" s="72" t="s">
        <v>3346</v>
      </c>
      <c r="D1198" s="123" t="s">
        <v>25</v>
      </c>
      <c r="E1198" s="50" t="s">
        <v>2544</v>
      </c>
      <c r="F1198" s="47">
        <v>9714.73</v>
      </c>
      <c r="G1198" s="123" t="s">
        <v>11</v>
      </c>
      <c r="H1198" s="67" t="s">
        <v>3357</v>
      </c>
      <c r="I1198" s="50" t="s">
        <v>3350</v>
      </c>
      <c r="J1198" s="47">
        <v>9714.73</v>
      </c>
    </row>
    <row r="1199" spans="1:10" ht="45.75" thickBot="1">
      <c r="A1199" s="122" t="s">
        <v>2338</v>
      </c>
      <c r="B1199" s="15" t="s">
        <v>3359</v>
      </c>
      <c r="C1199" s="72" t="s">
        <v>3346</v>
      </c>
      <c r="D1199" s="123" t="s">
        <v>25</v>
      </c>
      <c r="E1199" s="50" t="s">
        <v>3360</v>
      </c>
      <c r="F1199" s="47">
        <v>919.2</v>
      </c>
      <c r="G1199" s="123" t="s">
        <v>11</v>
      </c>
      <c r="H1199" s="67" t="s">
        <v>3358</v>
      </c>
      <c r="I1199" s="50" t="s">
        <v>3361</v>
      </c>
      <c r="J1199" s="128">
        <v>536.70000000000005</v>
      </c>
    </row>
    <row r="1200" spans="1:10" ht="60.75" thickBot="1">
      <c r="A1200" s="122" t="s">
        <v>2339</v>
      </c>
      <c r="B1200" s="15" t="s">
        <v>3362</v>
      </c>
      <c r="C1200" s="72" t="s">
        <v>3363</v>
      </c>
      <c r="D1200" s="123" t="s">
        <v>25</v>
      </c>
      <c r="E1200" s="50" t="s">
        <v>2535</v>
      </c>
      <c r="F1200" s="47">
        <v>14975</v>
      </c>
      <c r="G1200" s="123" t="s">
        <v>11</v>
      </c>
      <c r="H1200" s="67" t="s">
        <v>1773</v>
      </c>
      <c r="I1200" s="50" t="s">
        <v>3348</v>
      </c>
      <c r="J1200" s="128">
        <v>12230</v>
      </c>
    </row>
    <row r="1201" spans="1:10" ht="60.75" thickBot="1">
      <c r="A1201" s="122" t="s">
        <v>2340</v>
      </c>
      <c r="B1201" s="15" t="s">
        <v>3364</v>
      </c>
      <c r="C1201" s="72" t="s">
        <v>3369</v>
      </c>
      <c r="D1201" s="123" t="s">
        <v>10</v>
      </c>
      <c r="E1201" s="50" t="s">
        <v>3365</v>
      </c>
      <c r="F1201" s="47">
        <v>2515.63</v>
      </c>
      <c r="G1201" s="123" t="s">
        <v>3366</v>
      </c>
      <c r="H1201" s="67" t="s">
        <v>14</v>
      </c>
      <c r="I1201" s="50" t="s">
        <v>3367</v>
      </c>
      <c r="J1201" s="128">
        <v>1670.25</v>
      </c>
    </row>
    <row r="1202" spans="1:10" ht="60.75" thickBot="1">
      <c r="A1202" s="122" t="s">
        <v>2341</v>
      </c>
      <c r="B1202" s="15" t="s">
        <v>3368</v>
      </c>
      <c r="C1202" s="72" t="s">
        <v>3370</v>
      </c>
      <c r="D1202" s="123" t="s">
        <v>10</v>
      </c>
      <c r="E1202" s="50" t="s">
        <v>3365</v>
      </c>
      <c r="F1202" s="47">
        <v>45201.19</v>
      </c>
      <c r="G1202" s="123" t="s">
        <v>3366</v>
      </c>
      <c r="H1202" s="67" t="s">
        <v>14</v>
      </c>
      <c r="I1202" s="50" t="s">
        <v>3367</v>
      </c>
      <c r="J1202" s="47">
        <v>45201.19</v>
      </c>
    </row>
    <row r="1203" spans="1:10" ht="60.75" thickBot="1">
      <c r="A1203" s="122" t="s">
        <v>2342</v>
      </c>
      <c r="B1203" s="15" t="s">
        <v>3371</v>
      </c>
      <c r="C1203" s="72" t="s">
        <v>3369</v>
      </c>
      <c r="D1203" s="123" t="s">
        <v>10</v>
      </c>
      <c r="E1203" s="50" t="s">
        <v>3373</v>
      </c>
      <c r="F1203" s="47">
        <v>31892.82</v>
      </c>
      <c r="G1203" s="123" t="s">
        <v>3366</v>
      </c>
      <c r="H1203" s="67" t="s">
        <v>37</v>
      </c>
      <c r="I1203" s="50" t="s">
        <v>3374</v>
      </c>
      <c r="J1203" s="128">
        <v>8094.43</v>
      </c>
    </row>
    <row r="1204" spans="1:10" ht="60.75" thickBot="1">
      <c r="A1204" s="122" t="s">
        <v>2343</v>
      </c>
      <c r="B1204" s="15" t="s">
        <v>3372</v>
      </c>
      <c r="C1204" s="72" t="s">
        <v>3370</v>
      </c>
      <c r="D1204" s="123" t="s">
        <v>10</v>
      </c>
      <c r="E1204" s="50" t="s">
        <v>3373</v>
      </c>
      <c r="F1204" s="47">
        <v>51216.85</v>
      </c>
      <c r="G1204" s="123" t="s">
        <v>3366</v>
      </c>
      <c r="H1204" s="67" t="s">
        <v>37</v>
      </c>
      <c r="I1204" s="50" t="s">
        <v>3374</v>
      </c>
      <c r="J1204" s="128">
        <v>19791.79</v>
      </c>
    </row>
    <row r="1205" spans="1:10" ht="60.75" thickBot="1">
      <c r="A1205" s="122" t="s">
        <v>2371</v>
      </c>
      <c r="B1205" s="15" t="s">
        <v>3504</v>
      </c>
      <c r="C1205" s="72" t="s">
        <v>3369</v>
      </c>
      <c r="D1205" s="123" t="s">
        <v>10</v>
      </c>
      <c r="E1205" s="50" t="s">
        <v>3373</v>
      </c>
      <c r="F1205" s="47">
        <v>115393.97</v>
      </c>
      <c r="G1205" s="123" t="s">
        <v>3366</v>
      </c>
      <c r="H1205" s="67" t="s">
        <v>28</v>
      </c>
      <c r="I1205" s="50" t="s">
        <v>3374</v>
      </c>
      <c r="J1205" s="128">
        <v>66508.44</v>
      </c>
    </row>
    <row r="1206" spans="1:10" ht="60.75" thickBot="1">
      <c r="A1206" s="122" t="s">
        <v>2372</v>
      </c>
      <c r="B1206" s="15" t="s">
        <v>3505</v>
      </c>
      <c r="C1206" s="72" t="s">
        <v>3370</v>
      </c>
      <c r="D1206" s="123" t="s">
        <v>10</v>
      </c>
      <c r="E1206" s="50" t="s">
        <v>3373</v>
      </c>
      <c r="F1206" s="47">
        <v>83841.259999999995</v>
      </c>
      <c r="G1206" s="123" t="s">
        <v>3366</v>
      </c>
      <c r="H1206" s="67" t="s">
        <v>28</v>
      </c>
      <c r="I1206" s="50" t="s">
        <v>3374</v>
      </c>
      <c r="J1206" s="47">
        <v>83841.259999999995</v>
      </c>
    </row>
    <row r="1207" spans="1:10" ht="45.75" thickBot="1">
      <c r="A1207" s="122" t="s">
        <v>2373</v>
      </c>
      <c r="B1207" s="15" t="s">
        <v>3375</v>
      </c>
      <c r="C1207" s="72" t="s">
        <v>3376</v>
      </c>
      <c r="D1207" s="123" t="s">
        <v>25</v>
      </c>
      <c r="E1207" s="50" t="s">
        <v>3365</v>
      </c>
      <c r="F1207" s="47">
        <v>8345.77</v>
      </c>
      <c r="G1207" s="123" t="s">
        <v>11</v>
      </c>
      <c r="H1207" s="67" t="s">
        <v>862</v>
      </c>
      <c r="I1207" s="50" t="s">
        <v>3377</v>
      </c>
      <c r="J1207" s="128">
        <v>6313.2</v>
      </c>
    </row>
    <row r="1208" spans="1:10" ht="45.75" thickBot="1">
      <c r="A1208" s="122" t="s">
        <v>2374</v>
      </c>
      <c r="B1208" s="120" t="s">
        <v>2653</v>
      </c>
      <c r="C1208" s="124" t="s">
        <v>3452</v>
      </c>
      <c r="D1208" s="123" t="s">
        <v>25</v>
      </c>
      <c r="E1208" s="118" t="s">
        <v>2527</v>
      </c>
      <c r="F1208" s="121">
        <v>6268</v>
      </c>
      <c r="G1208" s="123" t="s">
        <v>1721</v>
      </c>
      <c r="H1208" s="120" t="s">
        <v>165</v>
      </c>
      <c r="I1208" s="120" t="s">
        <v>2613</v>
      </c>
      <c r="J1208" s="121">
        <v>6268</v>
      </c>
    </row>
    <row r="1209" spans="1:10" ht="45.75" thickBot="1">
      <c r="A1209" s="122" t="s">
        <v>2375</v>
      </c>
      <c r="B1209" s="120" t="s">
        <v>3380</v>
      </c>
      <c r="C1209" s="124" t="s">
        <v>3453</v>
      </c>
      <c r="D1209" s="123" t="s">
        <v>25</v>
      </c>
      <c r="E1209" s="118" t="s">
        <v>3360</v>
      </c>
      <c r="F1209" s="121">
        <v>16247.5</v>
      </c>
      <c r="G1209" s="123" t="s">
        <v>3381</v>
      </c>
      <c r="H1209" s="120" t="s">
        <v>45</v>
      </c>
      <c r="I1209" s="120" t="s">
        <v>3382</v>
      </c>
      <c r="J1209" s="121">
        <v>16247.5</v>
      </c>
    </row>
    <row r="1210" spans="1:10" ht="45.75" thickBot="1">
      <c r="A1210" s="122" t="s">
        <v>2376</v>
      </c>
      <c r="B1210" s="120" t="s">
        <v>3378</v>
      </c>
      <c r="C1210" s="124" t="s">
        <v>3379</v>
      </c>
      <c r="D1210" s="123" t="s">
        <v>25</v>
      </c>
      <c r="E1210" s="118" t="s">
        <v>3373</v>
      </c>
      <c r="F1210" s="121">
        <v>4484.3100000000004</v>
      </c>
      <c r="G1210" s="123" t="s">
        <v>1721</v>
      </c>
      <c r="H1210" s="120" t="s">
        <v>890</v>
      </c>
      <c r="I1210" s="120" t="s">
        <v>2606</v>
      </c>
      <c r="J1210" s="121">
        <v>4484.3100000000004</v>
      </c>
    </row>
    <row r="1211" spans="1:10" ht="60.75" thickBot="1">
      <c r="A1211" s="122" t="s">
        <v>2377</v>
      </c>
      <c r="B1211" s="15" t="s">
        <v>3383</v>
      </c>
      <c r="C1211" s="72" t="s">
        <v>3363</v>
      </c>
      <c r="D1211" s="123" t="s">
        <v>25</v>
      </c>
      <c r="E1211" s="50" t="s">
        <v>3365</v>
      </c>
      <c r="F1211" s="47">
        <v>924</v>
      </c>
      <c r="G1211" s="123" t="s">
        <v>11</v>
      </c>
      <c r="H1211" s="67" t="s">
        <v>1756</v>
      </c>
      <c r="I1211" s="50" t="s">
        <v>3377</v>
      </c>
      <c r="J1211" s="128">
        <v>740.7</v>
      </c>
    </row>
    <row r="1212" spans="1:10" ht="45.75" thickBot="1">
      <c r="A1212" s="122" t="s">
        <v>2395</v>
      </c>
      <c r="B1212" s="15" t="s">
        <v>3385</v>
      </c>
      <c r="C1212" s="72" t="s">
        <v>3386</v>
      </c>
      <c r="D1212" s="123" t="s">
        <v>10</v>
      </c>
      <c r="E1212" s="50" t="s">
        <v>927</v>
      </c>
      <c r="F1212" s="47">
        <v>37717.5</v>
      </c>
      <c r="G1212" s="123" t="s">
        <v>3366</v>
      </c>
      <c r="H1212" s="67" t="s">
        <v>58</v>
      </c>
      <c r="I1212" s="50" t="s">
        <v>3387</v>
      </c>
      <c r="J1212" s="128">
        <v>14699.57</v>
      </c>
    </row>
    <row r="1213" spans="1:10" ht="45.75" thickBot="1">
      <c r="A1213" s="122" t="s">
        <v>2396</v>
      </c>
      <c r="B1213" s="15" t="s">
        <v>3388</v>
      </c>
      <c r="C1213" s="72" t="s">
        <v>3386</v>
      </c>
      <c r="D1213" s="123" t="s">
        <v>10</v>
      </c>
      <c r="E1213" s="50" t="s">
        <v>3389</v>
      </c>
      <c r="F1213" s="47">
        <v>19589.38</v>
      </c>
      <c r="G1213" s="123" t="s">
        <v>3366</v>
      </c>
      <c r="H1213" s="67" t="s">
        <v>538</v>
      </c>
      <c r="I1213" s="50" t="s">
        <v>3390</v>
      </c>
      <c r="J1213" s="128">
        <v>10538.21</v>
      </c>
    </row>
    <row r="1214" spans="1:10" ht="45.75" thickBot="1">
      <c r="A1214" s="122" t="s">
        <v>2397</v>
      </c>
      <c r="B1214" s="15" t="s">
        <v>3391</v>
      </c>
      <c r="C1214" s="72" t="s">
        <v>3386</v>
      </c>
      <c r="D1214" s="123" t="s">
        <v>10</v>
      </c>
      <c r="E1214" s="50" t="s">
        <v>3389</v>
      </c>
      <c r="F1214" s="47">
        <v>4155</v>
      </c>
      <c r="G1214" s="123" t="s">
        <v>3366</v>
      </c>
      <c r="H1214" s="67" t="s">
        <v>37</v>
      </c>
      <c r="I1214" s="50" t="s">
        <v>3390</v>
      </c>
      <c r="J1214" s="128">
        <v>601.35</v>
      </c>
    </row>
    <row r="1215" spans="1:10" ht="60.75" thickBot="1">
      <c r="A1215" s="122" t="s">
        <v>2398</v>
      </c>
      <c r="B1215" s="15" t="s">
        <v>3392</v>
      </c>
      <c r="C1215" s="72" t="s">
        <v>3369</v>
      </c>
      <c r="D1215" s="123" t="s">
        <v>10</v>
      </c>
      <c r="E1215" s="50" t="s">
        <v>3393</v>
      </c>
      <c r="F1215" s="47">
        <v>21708.3</v>
      </c>
      <c r="G1215" s="123" t="s">
        <v>3366</v>
      </c>
      <c r="H1215" s="67" t="s">
        <v>3384</v>
      </c>
      <c r="I1215" s="50" t="s">
        <v>3394</v>
      </c>
      <c r="J1215" s="128">
        <v>0</v>
      </c>
    </row>
    <row r="1216" spans="1:10" ht="60.75" thickBot="1">
      <c r="A1216" s="122" t="s">
        <v>2399</v>
      </c>
      <c r="B1216" s="15" t="s">
        <v>3395</v>
      </c>
      <c r="C1216" s="72" t="s">
        <v>3369</v>
      </c>
      <c r="D1216" s="123" t="s">
        <v>10</v>
      </c>
      <c r="E1216" s="50" t="s">
        <v>3373</v>
      </c>
      <c r="F1216" s="47">
        <v>89665.5</v>
      </c>
      <c r="G1216" s="123" t="s">
        <v>3366</v>
      </c>
      <c r="H1216" s="67" t="s">
        <v>2034</v>
      </c>
      <c r="I1216" s="50" t="s">
        <v>3374</v>
      </c>
      <c r="J1216" s="128">
        <v>10569.76</v>
      </c>
    </row>
    <row r="1217" spans="1:10" ht="60.75" thickBot="1">
      <c r="A1217" s="122" t="s">
        <v>2411</v>
      </c>
      <c r="B1217" s="15" t="s">
        <v>3396</v>
      </c>
      <c r="C1217" s="72" t="s">
        <v>3370</v>
      </c>
      <c r="D1217" s="123" t="s">
        <v>10</v>
      </c>
      <c r="E1217" s="50" t="s">
        <v>3389</v>
      </c>
      <c r="F1217" s="47">
        <v>27068.81</v>
      </c>
      <c r="G1217" s="123" t="s">
        <v>3366</v>
      </c>
      <c r="H1217" s="67" t="s">
        <v>192</v>
      </c>
      <c r="I1217" s="50" t="s">
        <v>3390</v>
      </c>
      <c r="J1217" s="128">
        <v>0</v>
      </c>
    </row>
    <row r="1218" spans="1:10" ht="45.75" thickBot="1">
      <c r="A1218" s="122" t="s">
        <v>2412</v>
      </c>
      <c r="B1218" s="15" t="s">
        <v>3397</v>
      </c>
      <c r="C1218" s="72" t="s">
        <v>3398</v>
      </c>
      <c r="D1218" s="123" t="s">
        <v>25</v>
      </c>
      <c r="E1218" s="50" t="s">
        <v>3393</v>
      </c>
      <c r="F1218" s="47">
        <v>9513.9599999999991</v>
      </c>
      <c r="G1218" s="123" t="s">
        <v>11</v>
      </c>
      <c r="H1218" s="67" t="s">
        <v>20</v>
      </c>
      <c r="I1218" s="50" t="s">
        <v>3399</v>
      </c>
      <c r="J1218" s="128">
        <v>9082.59</v>
      </c>
    </row>
    <row r="1219" spans="1:10" ht="60.75" thickBot="1">
      <c r="A1219" s="122" t="s">
        <v>2413</v>
      </c>
      <c r="B1219" s="15" t="s">
        <v>3401</v>
      </c>
      <c r="C1219" s="72" t="s">
        <v>3370</v>
      </c>
      <c r="D1219" s="123" t="s">
        <v>10</v>
      </c>
      <c r="E1219" s="50" t="s">
        <v>926</v>
      </c>
      <c r="F1219" s="47">
        <v>138886.18</v>
      </c>
      <c r="G1219" s="123" t="s">
        <v>3366</v>
      </c>
      <c r="H1219" s="67" t="s">
        <v>3218</v>
      </c>
      <c r="I1219" s="50" t="s">
        <v>3400</v>
      </c>
      <c r="J1219" s="128">
        <v>27451.78</v>
      </c>
    </row>
    <row r="1220" spans="1:10" ht="60.75" thickBot="1">
      <c r="A1220" s="122" t="s">
        <v>2414</v>
      </c>
      <c r="B1220" s="15" t="s">
        <v>3402</v>
      </c>
      <c r="C1220" s="72" t="s">
        <v>3369</v>
      </c>
      <c r="D1220" s="123" t="s">
        <v>10</v>
      </c>
      <c r="E1220" s="50" t="s">
        <v>926</v>
      </c>
      <c r="F1220" s="47">
        <v>159516.59</v>
      </c>
      <c r="G1220" s="123" t="s">
        <v>3366</v>
      </c>
      <c r="H1220" s="67" t="s">
        <v>3218</v>
      </c>
      <c r="I1220" s="50" t="s">
        <v>3400</v>
      </c>
      <c r="J1220" s="128">
        <v>73639.320000000007</v>
      </c>
    </row>
    <row r="1221" spans="1:10" ht="60.75" thickBot="1">
      <c r="A1221" s="122" t="s">
        <v>2415</v>
      </c>
      <c r="B1221" s="15" t="s">
        <v>3403</v>
      </c>
      <c r="C1221" s="72" t="s">
        <v>3386</v>
      </c>
      <c r="D1221" s="123" t="s">
        <v>10</v>
      </c>
      <c r="E1221" s="50" t="s">
        <v>3393</v>
      </c>
      <c r="F1221" s="47">
        <v>388.75</v>
      </c>
      <c r="G1221" s="123" t="s">
        <v>3366</v>
      </c>
      <c r="H1221" s="67" t="s">
        <v>1699</v>
      </c>
      <c r="I1221" s="50" t="s">
        <v>3394</v>
      </c>
      <c r="J1221" s="128">
        <v>0</v>
      </c>
    </row>
    <row r="1222" spans="1:10" ht="45.75" thickBot="1">
      <c r="A1222" s="122" t="s">
        <v>2416</v>
      </c>
      <c r="B1222" s="15" t="s">
        <v>3404</v>
      </c>
      <c r="C1222" s="72" t="s">
        <v>3398</v>
      </c>
      <c r="D1222" s="123" t="s">
        <v>25</v>
      </c>
      <c r="E1222" s="50" t="s">
        <v>2563</v>
      </c>
      <c r="F1222" s="47">
        <v>1769.11</v>
      </c>
      <c r="G1222" s="123" t="s">
        <v>11</v>
      </c>
      <c r="H1222" s="67" t="s">
        <v>2530</v>
      </c>
      <c r="I1222" s="50" t="s">
        <v>3405</v>
      </c>
      <c r="J1222" s="128">
        <v>1231.94</v>
      </c>
    </row>
    <row r="1223" spans="1:10" ht="45.75" thickBot="1">
      <c r="A1223" s="122" t="s">
        <v>2417</v>
      </c>
      <c r="B1223" s="15" t="s">
        <v>3406</v>
      </c>
      <c r="C1223" s="72" t="s">
        <v>3386</v>
      </c>
      <c r="D1223" s="123" t="s">
        <v>10</v>
      </c>
      <c r="E1223" s="50" t="s">
        <v>3389</v>
      </c>
      <c r="F1223" s="47">
        <v>3869.4</v>
      </c>
      <c r="G1223" s="123" t="s">
        <v>3366</v>
      </c>
      <c r="H1223" s="67" t="s">
        <v>439</v>
      </c>
      <c r="I1223" s="50" t="s">
        <v>3390</v>
      </c>
      <c r="J1223" s="128">
        <v>575</v>
      </c>
    </row>
    <row r="1224" spans="1:10" ht="45.75" thickBot="1">
      <c r="A1224" s="122" t="s">
        <v>2418</v>
      </c>
      <c r="B1224" s="15" t="s">
        <v>3407</v>
      </c>
      <c r="C1224" s="72" t="s">
        <v>3408</v>
      </c>
      <c r="D1224" s="123" t="s">
        <v>10</v>
      </c>
      <c r="E1224" s="50" t="s">
        <v>2563</v>
      </c>
      <c r="F1224" s="47">
        <v>1328.13</v>
      </c>
      <c r="G1224" s="123" t="s">
        <v>11</v>
      </c>
      <c r="H1224" s="67" t="s">
        <v>2095</v>
      </c>
      <c r="I1224" s="50" t="s">
        <v>3405</v>
      </c>
      <c r="J1224" s="128">
        <v>637.5</v>
      </c>
    </row>
    <row r="1225" spans="1:10" ht="60.75" thickBot="1">
      <c r="A1225" s="122" t="s">
        <v>2419</v>
      </c>
      <c r="B1225" s="15" t="s">
        <v>3409</v>
      </c>
      <c r="C1225" s="72" t="s">
        <v>3410</v>
      </c>
      <c r="D1225" s="123" t="s">
        <v>10</v>
      </c>
      <c r="E1225" s="50" t="s">
        <v>926</v>
      </c>
      <c r="F1225" s="47">
        <v>2031.12</v>
      </c>
      <c r="G1225" s="123" t="s">
        <v>11</v>
      </c>
      <c r="H1225" s="67" t="s">
        <v>538</v>
      </c>
      <c r="I1225" s="50" t="s">
        <v>3411</v>
      </c>
      <c r="J1225" s="128">
        <v>911.4</v>
      </c>
    </row>
    <row r="1226" spans="1:10" ht="75.75" thickBot="1">
      <c r="A1226" s="122" t="s">
        <v>2420</v>
      </c>
      <c r="B1226" s="15" t="s">
        <v>3412</v>
      </c>
      <c r="C1226" s="72" t="s">
        <v>3413</v>
      </c>
      <c r="D1226" s="123" t="s">
        <v>10</v>
      </c>
      <c r="E1226" s="50" t="s">
        <v>931</v>
      </c>
      <c r="F1226" s="47">
        <v>13145</v>
      </c>
      <c r="G1226" s="123" t="s">
        <v>3366</v>
      </c>
      <c r="H1226" s="67" t="s">
        <v>58</v>
      </c>
      <c r="I1226" s="50" t="s">
        <v>3414</v>
      </c>
      <c r="J1226" s="128">
        <v>4929.91</v>
      </c>
    </row>
    <row r="1227" spans="1:10" ht="45.75" thickBot="1">
      <c r="A1227" s="122" t="s">
        <v>2432</v>
      </c>
      <c r="B1227" s="15" t="s">
        <v>3415</v>
      </c>
      <c r="C1227" s="72" t="s">
        <v>3355</v>
      </c>
      <c r="D1227" s="123" t="s">
        <v>25</v>
      </c>
      <c r="E1227" s="50" t="s">
        <v>2563</v>
      </c>
      <c r="F1227" s="47">
        <v>21362.959999999999</v>
      </c>
      <c r="G1227" s="123" t="s">
        <v>11</v>
      </c>
      <c r="H1227" s="83" t="s">
        <v>3416</v>
      </c>
      <c r="I1227" s="50" t="s">
        <v>3405</v>
      </c>
      <c r="J1227" s="47">
        <v>21362.959999999999</v>
      </c>
    </row>
    <row r="1228" spans="1:10" ht="45.75" thickBot="1">
      <c r="A1228" s="122" t="s">
        <v>2433</v>
      </c>
      <c r="B1228" s="15" t="s">
        <v>3417</v>
      </c>
      <c r="C1228" s="72" t="s">
        <v>3408</v>
      </c>
      <c r="D1228" s="123" t="s">
        <v>10</v>
      </c>
      <c r="E1228" s="50" t="s">
        <v>926</v>
      </c>
      <c r="F1228" s="108">
        <v>1248.75</v>
      </c>
      <c r="G1228" s="123" t="s">
        <v>11</v>
      </c>
      <c r="H1228" s="67" t="s">
        <v>14</v>
      </c>
      <c r="I1228" s="50" t="s">
        <v>3411</v>
      </c>
      <c r="J1228" s="128">
        <v>832.5</v>
      </c>
    </row>
    <row r="1229" spans="1:10" ht="45.75" thickBot="1">
      <c r="A1229" s="122" t="s">
        <v>2442</v>
      </c>
      <c r="B1229" s="15" t="s">
        <v>3418</v>
      </c>
      <c r="C1229" s="72" t="s">
        <v>3408</v>
      </c>
      <c r="D1229" s="123" t="s">
        <v>10</v>
      </c>
      <c r="E1229" s="50" t="s">
        <v>927</v>
      </c>
      <c r="F1229" s="108">
        <v>9141.1</v>
      </c>
      <c r="G1229" s="123" t="s">
        <v>11</v>
      </c>
      <c r="H1229" s="67" t="s">
        <v>2931</v>
      </c>
      <c r="I1229" s="50" t="s">
        <v>3424</v>
      </c>
      <c r="J1229" s="108">
        <v>9141.1</v>
      </c>
    </row>
    <row r="1230" spans="1:10" ht="60.75" thickBot="1">
      <c r="A1230" s="122" t="s">
        <v>2444</v>
      </c>
      <c r="B1230" s="15" t="s">
        <v>3429</v>
      </c>
      <c r="C1230" s="72" t="s">
        <v>3408</v>
      </c>
      <c r="D1230" s="123" t="s">
        <v>10</v>
      </c>
      <c r="E1230" s="50" t="s">
        <v>928</v>
      </c>
      <c r="F1230" s="108">
        <v>4343.25</v>
      </c>
      <c r="G1230" s="123" t="s">
        <v>11</v>
      </c>
      <c r="H1230" s="67" t="s">
        <v>3540</v>
      </c>
      <c r="I1230" s="50" t="s">
        <v>3425</v>
      </c>
      <c r="J1230" s="128">
        <v>72.5</v>
      </c>
    </row>
    <row r="1231" spans="1:10" ht="60.75" thickBot="1">
      <c r="A1231" s="122" t="s">
        <v>2445</v>
      </c>
      <c r="B1231" s="15" t="s">
        <v>3419</v>
      </c>
      <c r="C1231" s="72" t="s">
        <v>3410</v>
      </c>
      <c r="D1231" s="123" t="s">
        <v>10</v>
      </c>
      <c r="E1231" s="173">
        <v>45216</v>
      </c>
      <c r="F1231" s="108">
        <v>333797.09999999998</v>
      </c>
      <c r="G1231" s="123" t="s">
        <v>11</v>
      </c>
      <c r="H1231" s="67" t="s">
        <v>14</v>
      </c>
      <c r="I1231" s="50" t="s">
        <v>3411</v>
      </c>
      <c r="J1231" s="128">
        <v>168202.6</v>
      </c>
    </row>
    <row r="1232" spans="1:10" ht="75.75" thickBot="1">
      <c r="A1232" s="122" t="s">
        <v>2446</v>
      </c>
      <c r="B1232" s="15" t="s">
        <v>3420</v>
      </c>
      <c r="C1232" s="72" t="s">
        <v>3410</v>
      </c>
      <c r="D1232" s="123" t="s">
        <v>10</v>
      </c>
      <c r="E1232" s="50" t="s">
        <v>928</v>
      </c>
      <c r="F1232" s="108">
        <v>154946.5</v>
      </c>
      <c r="G1232" s="123" t="s">
        <v>11</v>
      </c>
      <c r="H1232" s="67" t="s">
        <v>12</v>
      </c>
      <c r="I1232" s="50" t="s">
        <v>3425</v>
      </c>
      <c r="J1232" s="128">
        <v>97624.35</v>
      </c>
    </row>
    <row r="1233" spans="1:10" ht="60.75" thickBot="1">
      <c r="A1233" s="122" t="s">
        <v>2447</v>
      </c>
      <c r="B1233" s="15" t="s">
        <v>3422</v>
      </c>
      <c r="C1233" s="72" t="s">
        <v>3423</v>
      </c>
      <c r="D1233" s="123" t="s">
        <v>10</v>
      </c>
      <c r="E1233" s="173">
        <v>45216</v>
      </c>
      <c r="F1233" s="108">
        <v>99992.5</v>
      </c>
      <c r="G1233" s="123" t="s">
        <v>66</v>
      </c>
      <c r="H1233" s="67" t="s">
        <v>599</v>
      </c>
      <c r="I1233" s="50" t="s">
        <v>3400</v>
      </c>
      <c r="J1233" s="128">
        <v>0</v>
      </c>
    </row>
    <row r="1234" spans="1:10" ht="45.75" thickBot="1">
      <c r="A1234" s="122" t="s">
        <v>2448</v>
      </c>
      <c r="B1234" s="15" t="s">
        <v>3421</v>
      </c>
      <c r="C1234" s="72" t="s">
        <v>3423</v>
      </c>
      <c r="D1234" s="123" t="s">
        <v>10</v>
      </c>
      <c r="E1234" s="173">
        <v>45216</v>
      </c>
      <c r="F1234" s="108">
        <v>49996.25</v>
      </c>
      <c r="G1234" s="123" t="s">
        <v>11</v>
      </c>
      <c r="H1234" s="67" t="s">
        <v>599</v>
      </c>
      <c r="I1234" s="50" t="s">
        <v>3411</v>
      </c>
      <c r="J1234" s="128">
        <v>32324.5</v>
      </c>
    </row>
    <row r="1235" spans="1:10" ht="75.75" thickBot="1">
      <c r="A1235" s="122" t="s">
        <v>2462</v>
      </c>
      <c r="B1235" s="15" t="s">
        <v>3426</v>
      </c>
      <c r="C1235" s="72" t="s">
        <v>3413</v>
      </c>
      <c r="D1235" s="123" t="s">
        <v>10</v>
      </c>
      <c r="E1235" s="50" t="s">
        <v>929</v>
      </c>
      <c r="F1235" s="47">
        <v>10862.5</v>
      </c>
      <c r="G1235" s="123" t="s">
        <v>3366</v>
      </c>
      <c r="H1235" s="67" t="s">
        <v>42</v>
      </c>
      <c r="I1235" s="50" t="s">
        <v>3427</v>
      </c>
      <c r="J1235" s="128">
        <v>343.75</v>
      </c>
    </row>
    <row r="1236" spans="1:10" ht="60.75" thickBot="1">
      <c r="A1236" s="122" t="s">
        <v>2468</v>
      </c>
      <c r="B1236" s="15" t="s">
        <v>3428</v>
      </c>
      <c r="C1236" s="72" t="s">
        <v>3410</v>
      </c>
      <c r="D1236" s="123" t="s">
        <v>10</v>
      </c>
      <c r="E1236" s="50" t="s">
        <v>928</v>
      </c>
      <c r="F1236" s="47">
        <v>23885.52</v>
      </c>
      <c r="G1236" s="123" t="s">
        <v>11</v>
      </c>
      <c r="H1236" s="67" t="s">
        <v>1867</v>
      </c>
      <c r="I1236" s="50" t="s">
        <v>3425</v>
      </c>
      <c r="J1236" s="47">
        <v>23885.52</v>
      </c>
    </row>
    <row r="1237" spans="1:10" ht="60.75" thickBot="1">
      <c r="A1237" s="122" t="s">
        <v>2472</v>
      </c>
      <c r="B1237" s="15" t="s">
        <v>3429</v>
      </c>
      <c r="C1237" s="72" t="s">
        <v>3408</v>
      </c>
      <c r="D1237" s="123" t="s">
        <v>10</v>
      </c>
      <c r="E1237" s="50" t="s">
        <v>928</v>
      </c>
      <c r="F1237" s="108">
        <v>4343.25</v>
      </c>
      <c r="G1237" s="123" t="s">
        <v>11</v>
      </c>
      <c r="H1237" s="67" t="s">
        <v>3430</v>
      </c>
      <c r="I1237" s="50" t="s">
        <v>3425</v>
      </c>
      <c r="J1237" s="128">
        <v>0</v>
      </c>
    </row>
    <row r="1238" spans="1:10" ht="75.75" thickBot="1">
      <c r="A1238" s="122" t="s">
        <v>2473</v>
      </c>
      <c r="B1238" s="15" t="s">
        <v>3431</v>
      </c>
      <c r="C1238" s="72" t="s">
        <v>3413</v>
      </c>
      <c r="D1238" s="123" t="s">
        <v>10</v>
      </c>
      <c r="E1238" s="50" t="s">
        <v>2582</v>
      </c>
      <c r="F1238" s="47">
        <v>1710</v>
      </c>
      <c r="G1238" s="123" t="s">
        <v>3366</v>
      </c>
      <c r="H1238" s="67" t="s">
        <v>3432</v>
      </c>
      <c r="I1238" s="50" t="s">
        <v>3433</v>
      </c>
      <c r="J1238" s="128">
        <v>72.5</v>
      </c>
    </row>
    <row r="1239" spans="1:10" ht="45.75" thickBot="1">
      <c r="A1239" s="122" t="s">
        <v>2479</v>
      </c>
      <c r="B1239" s="15" t="s">
        <v>3434</v>
      </c>
      <c r="C1239" s="124" t="s">
        <v>798</v>
      </c>
      <c r="D1239" s="123" t="s">
        <v>10</v>
      </c>
      <c r="E1239" s="50" t="s">
        <v>2582</v>
      </c>
      <c r="F1239" s="47">
        <v>19262.45</v>
      </c>
      <c r="G1239" s="15" t="s">
        <v>3264</v>
      </c>
      <c r="H1239" s="67" t="s">
        <v>58</v>
      </c>
      <c r="I1239" s="50" t="s">
        <v>3237</v>
      </c>
      <c r="J1239" s="128">
        <v>147.5</v>
      </c>
    </row>
    <row r="1240" spans="1:10" ht="45.75" thickBot="1">
      <c r="A1240" s="122" t="s">
        <v>2480</v>
      </c>
      <c r="B1240" s="15" t="s">
        <v>3435</v>
      </c>
      <c r="C1240" s="124" t="s">
        <v>798</v>
      </c>
      <c r="D1240" s="123" t="s">
        <v>10</v>
      </c>
      <c r="E1240" s="50" t="s">
        <v>2582</v>
      </c>
      <c r="F1240" s="47">
        <v>19262.45</v>
      </c>
      <c r="G1240" s="15" t="s">
        <v>3264</v>
      </c>
      <c r="H1240" s="67" t="s">
        <v>58</v>
      </c>
      <c r="I1240" s="50" t="s">
        <v>3436</v>
      </c>
      <c r="J1240" s="128">
        <v>0</v>
      </c>
    </row>
    <row r="1241" spans="1:10" ht="45.75" thickBot="1">
      <c r="A1241" s="122" t="s">
        <v>2483</v>
      </c>
      <c r="B1241" s="15" t="s">
        <v>3437</v>
      </c>
      <c r="C1241" s="124" t="s">
        <v>798</v>
      </c>
      <c r="D1241" s="123" t="s">
        <v>10</v>
      </c>
      <c r="E1241" s="50" t="s">
        <v>2582</v>
      </c>
      <c r="F1241" s="47">
        <v>2128.73</v>
      </c>
      <c r="G1241" s="15" t="s">
        <v>3264</v>
      </c>
      <c r="H1241" s="67" t="s">
        <v>45</v>
      </c>
      <c r="I1241" s="50" t="s">
        <v>3232</v>
      </c>
      <c r="J1241" s="128">
        <v>0</v>
      </c>
    </row>
    <row r="1242" spans="1:10" ht="45.75" thickBot="1">
      <c r="A1242" s="122" t="s">
        <v>2484</v>
      </c>
      <c r="B1242" s="15" t="s">
        <v>3438</v>
      </c>
      <c r="C1242" s="124" t="s">
        <v>798</v>
      </c>
      <c r="D1242" s="123" t="s">
        <v>10</v>
      </c>
      <c r="E1242" s="50" t="s">
        <v>2582</v>
      </c>
      <c r="F1242" s="47">
        <v>2128.73</v>
      </c>
      <c r="G1242" s="15" t="s">
        <v>3264</v>
      </c>
      <c r="H1242" s="67" t="s">
        <v>45</v>
      </c>
      <c r="I1242" s="50" t="s">
        <v>3439</v>
      </c>
      <c r="J1242" s="128">
        <v>0</v>
      </c>
    </row>
    <row r="1243" spans="1:10" ht="45.75" thickBot="1">
      <c r="A1243" s="122" t="s">
        <v>2485</v>
      </c>
      <c r="B1243" s="15" t="s">
        <v>3440</v>
      </c>
      <c r="C1243" s="124" t="s">
        <v>798</v>
      </c>
      <c r="D1243" s="123" t="s">
        <v>10</v>
      </c>
      <c r="E1243" s="50" t="s">
        <v>2582</v>
      </c>
      <c r="F1243" s="47">
        <v>4488.78</v>
      </c>
      <c r="G1243" s="15" t="s">
        <v>3264</v>
      </c>
      <c r="H1243" s="67" t="s">
        <v>142</v>
      </c>
      <c r="I1243" s="50" t="s">
        <v>3194</v>
      </c>
      <c r="J1243" s="128">
        <v>0</v>
      </c>
    </row>
    <row r="1244" spans="1:10" ht="45.75" thickBot="1">
      <c r="A1244" s="122" t="s">
        <v>2486</v>
      </c>
      <c r="B1244" s="15" t="s">
        <v>3441</v>
      </c>
      <c r="C1244" s="124" t="s">
        <v>798</v>
      </c>
      <c r="D1244" s="123" t="s">
        <v>10</v>
      </c>
      <c r="E1244" s="50" t="s">
        <v>2582</v>
      </c>
      <c r="F1244" s="47">
        <v>4488.78</v>
      </c>
      <c r="G1244" s="15" t="s">
        <v>3264</v>
      </c>
      <c r="H1244" s="67" t="s">
        <v>142</v>
      </c>
      <c r="I1244" s="50" t="s">
        <v>3442</v>
      </c>
      <c r="J1244" s="128">
        <v>0</v>
      </c>
    </row>
    <row r="1245" spans="1:10" ht="45.75" thickBot="1">
      <c r="A1245" s="122" t="s">
        <v>2487</v>
      </c>
      <c r="B1245" s="15" t="s">
        <v>3443</v>
      </c>
      <c r="C1245" s="124" t="s">
        <v>3058</v>
      </c>
      <c r="D1245" s="123" t="s">
        <v>10</v>
      </c>
      <c r="E1245" s="50" t="s">
        <v>3444</v>
      </c>
      <c r="F1245" s="47">
        <v>169</v>
      </c>
      <c r="G1245" s="15" t="s">
        <v>11</v>
      </c>
      <c r="H1245" s="67" t="s">
        <v>3104</v>
      </c>
      <c r="I1245" s="50" t="s">
        <v>3062</v>
      </c>
      <c r="J1245" s="128">
        <v>0</v>
      </c>
    </row>
    <row r="1246" spans="1:10" ht="45.75" thickBot="1">
      <c r="A1246" s="122" t="s">
        <v>2494</v>
      </c>
      <c r="B1246" s="15" t="s">
        <v>3445</v>
      </c>
      <c r="C1246" s="124" t="s">
        <v>798</v>
      </c>
      <c r="D1246" s="123" t="s">
        <v>10</v>
      </c>
      <c r="E1246" s="50" t="s">
        <v>2588</v>
      </c>
      <c r="F1246" s="47">
        <v>2523.6799999999998</v>
      </c>
      <c r="G1246" s="15" t="s">
        <v>3264</v>
      </c>
      <c r="H1246" s="67" t="s">
        <v>14</v>
      </c>
      <c r="I1246" s="50" t="s">
        <v>3194</v>
      </c>
      <c r="J1246" s="128">
        <v>0</v>
      </c>
    </row>
    <row r="1247" spans="1:10" ht="45.75" thickBot="1">
      <c r="A1247" s="122" t="s">
        <v>2495</v>
      </c>
      <c r="B1247" s="15" t="s">
        <v>3446</v>
      </c>
      <c r="C1247" s="124" t="s">
        <v>798</v>
      </c>
      <c r="D1247" s="123" t="s">
        <v>10</v>
      </c>
      <c r="E1247" s="50" t="s">
        <v>2588</v>
      </c>
      <c r="F1247" s="47">
        <v>2523.6799999999998</v>
      </c>
      <c r="G1247" s="15" t="s">
        <v>3264</v>
      </c>
      <c r="H1247" s="67" t="s">
        <v>14</v>
      </c>
      <c r="I1247" s="50" t="s">
        <v>3447</v>
      </c>
      <c r="J1247" s="128">
        <v>0</v>
      </c>
    </row>
    <row r="1248" spans="1:10" ht="45.75" thickBot="1">
      <c r="A1248" s="122" t="s">
        <v>2501</v>
      </c>
      <c r="B1248" s="15" t="s">
        <v>3454</v>
      </c>
      <c r="C1248" s="124" t="s">
        <v>3455</v>
      </c>
      <c r="D1248" s="123" t="s">
        <v>10</v>
      </c>
      <c r="E1248" s="50" t="s">
        <v>2535</v>
      </c>
      <c r="F1248" s="47">
        <v>41103.800000000003</v>
      </c>
      <c r="G1248" s="15" t="s">
        <v>3159</v>
      </c>
      <c r="H1248" s="67" t="s">
        <v>3456</v>
      </c>
      <c r="I1248" s="50" t="s">
        <v>3457</v>
      </c>
      <c r="J1248" s="47">
        <v>41103.800000000003</v>
      </c>
    </row>
    <row r="1249" spans="1:10" ht="45.75" thickBot="1">
      <c r="A1249" s="122" t="s">
        <v>2505</v>
      </c>
      <c r="B1249" s="15" t="s">
        <v>3458</v>
      </c>
      <c r="C1249" s="124" t="s">
        <v>3459</v>
      </c>
      <c r="D1249" s="123" t="s">
        <v>10</v>
      </c>
      <c r="E1249" s="50" t="s">
        <v>3460</v>
      </c>
      <c r="F1249" s="47">
        <v>1256.25</v>
      </c>
      <c r="G1249" s="15" t="s">
        <v>11</v>
      </c>
      <c r="H1249" s="67" t="s">
        <v>3461</v>
      </c>
      <c r="I1249" s="50" t="s">
        <v>3462</v>
      </c>
      <c r="J1249" s="128">
        <v>0</v>
      </c>
    </row>
    <row r="1250" spans="1:10" ht="105.75" thickBot="1">
      <c r="A1250" s="122" t="s">
        <v>2506</v>
      </c>
      <c r="B1250" s="15" t="s">
        <v>3463</v>
      </c>
      <c r="C1250" s="124" t="s">
        <v>3466</v>
      </c>
      <c r="D1250" s="123" t="s">
        <v>10</v>
      </c>
      <c r="E1250" s="50" t="s">
        <v>3467</v>
      </c>
      <c r="F1250" s="47">
        <v>173521</v>
      </c>
      <c r="G1250" s="123" t="s">
        <v>3366</v>
      </c>
      <c r="H1250" s="67" t="s">
        <v>71</v>
      </c>
      <c r="I1250" s="50" t="s">
        <v>3469</v>
      </c>
      <c r="J1250" s="128">
        <v>43688.4</v>
      </c>
    </row>
    <row r="1251" spans="1:10" ht="45.75" thickBot="1">
      <c r="A1251" s="122" t="s">
        <v>2507</v>
      </c>
      <c r="B1251" s="15" t="s">
        <v>3464</v>
      </c>
      <c r="C1251" s="124" t="s">
        <v>3386</v>
      </c>
      <c r="D1251" s="123" t="s">
        <v>10</v>
      </c>
      <c r="E1251" s="50" t="s">
        <v>929</v>
      </c>
      <c r="F1251" s="47">
        <v>54978.03</v>
      </c>
      <c r="G1251" s="123" t="s">
        <v>3366</v>
      </c>
      <c r="H1251" s="67" t="s">
        <v>3228</v>
      </c>
      <c r="I1251" s="50" t="s">
        <v>3427</v>
      </c>
      <c r="J1251" s="128">
        <v>12595.43</v>
      </c>
    </row>
    <row r="1252" spans="1:10" ht="75.75" thickBot="1">
      <c r="A1252" s="122" t="s">
        <v>2508</v>
      </c>
      <c r="B1252" s="15" t="s">
        <v>3465</v>
      </c>
      <c r="C1252" s="124" t="s">
        <v>3413</v>
      </c>
      <c r="D1252" s="123" t="s">
        <v>10</v>
      </c>
      <c r="E1252" s="50" t="s">
        <v>2575</v>
      </c>
      <c r="F1252" s="47">
        <v>883.83</v>
      </c>
      <c r="G1252" s="123" t="s">
        <v>3366</v>
      </c>
      <c r="H1252" s="67" t="s">
        <v>3468</v>
      </c>
      <c r="I1252" s="50" t="s">
        <v>3470</v>
      </c>
      <c r="J1252" s="128">
        <v>40.25</v>
      </c>
    </row>
    <row r="1253" spans="1:10" ht="45.75" thickBot="1">
      <c r="A1253" s="122" t="s">
        <v>2509</v>
      </c>
      <c r="B1253" s="15" t="s">
        <v>3471</v>
      </c>
      <c r="C1253" s="124" t="s">
        <v>3472</v>
      </c>
      <c r="D1253" s="123" t="s">
        <v>10</v>
      </c>
      <c r="E1253" s="50" t="s">
        <v>2560</v>
      </c>
      <c r="F1253" s="47">
        <v>2551.56</v>
      </c>
      <c r="G1253" s="15" t="s">
        <v>11</v>
      </c>
      <c r="H1253" s="67" t="s">
        <v>2069</v>
      </c>
      <c r="I1253" s="50" t="s">
        <v>3473</v>
      </c>
      <c r="J1253" s="128">
        <v>734.78</v>
      </c>
    </row>
    <row r="1254" spans="1:10" ht="45.75" thickBot="1">
      <c r="A1254" s="122" t="s">
        <v>2510</v>
      </c>
      <c r="B1254" s="15" t="s">
        <v>3474</v>
      </c>
      <c r="C1254" s="124" t="s">
        <v>3472</v>
      </c>
      <c r="D1254" s="123" t="s">
        <v>10</v>
      </c>
      <c r="E1254" s="50" t="s">
        <v>3475</v>
      </c>
      <c r="F1254" s="47">
        <v>12576.85</v>
      </c>
      <c r="G1254" s="15" t="s">
        <v>11</v>
      </c>
      <c r="H1254" s="67" t="s">
        <v>2835</v>
      </c>
      <c r="I1254" s="50" t="s">
        <v>3283</v>
      </c>
      <c r="J1254" s="128">
        <v>289.7</v>
      </c>
    </row>
    <row r="1255" spans="1:10" ht="60.75" thickBot="1">
      <c r="A1255" s="122" t="s">
        <v>2511</v>
      </c>
      <c r="B1255" s="15" t="s">
        <v>3476</v>
      </c>
      <c r="C1255" s="124" t="s">
        <v>3477</v>
      </c>
      <c r="D1255" s="123" t="s">
        <v>10</v>
      </c>
      <c r="E1255" s="50" t="s">
        <v>3285</v>
      </c>
      <c r="F1255" s="47">
        <v>101127.5</v>
      </c>
      <c r="G1255" s="123" t="s">
        <v>66</v>
      </c>
      <c r="H1255" s="67" t="s">
        <v>538</v>
      </c>
      <c r="I1255" s="50" t="s">
        <v>3478</v>
      </c>
      <c r="J1255" s="128">
        <v>0</v>
      </c>
    </row>
    <row r="1256" spans="1:10" ht="45.75" thickBot="1">
      <c r="A1256" s="122" t="s">
        <v>2537</v>
      </c>
      <c r="B1256" s="15" t="s">
        <v>3481</v>
      </c>
      <c r="C1256" s="124" t="s">
        <v>3477</v>
      </c>
      <c r="D1256" s="123" t="s">
        <v>10</v>
      </c>
      <c r="E1256" s="50" t="s">
        <v>3285</v>
      </c>
      <c r="F1256" s="47">
        <v>50563.75</v>
      </c>
      <c r="G1256" s="15" t="s">
        <v>11</v>
      </c>
      <c r="H1256" s="67" t="s">
        <v>538</v>
      </c>
      <c r="I1256" s="50" t="s">
        <v>3479</v>
      </c>
      <c r="J1256" s="128">
        <v>34592.5</v>
      </c>
    </row>
    <row r="1257" spans="1:10" ht="60.75" thickBot="1">
      <c r="A1257" s="122" t="s">
        <v>2538</v>
      </c>
      <c r="B1257" s="15" t="s">
        <v>3480</v>
      </c>
      <c r="C1257" s="124" t="s">
        <v>1939</v>
      </c>
      <c r="D1257" s="123" t="s">
        <v>10</v>
      </c>
      <c r="E1257" s="50" t="s">
        <v>3482</v>
      </c>
      <c r="F1257" s="47">
        <v>114649</v>
      </c>
      <c r="G1257" s="15" t="s">
        <v>11</v>
      </c>
      <c r="H1257" s="67" t="s">
        <v>538</v>
      </c>
      <c r="I1257" s="50" t="s">
        <v>3483</v>
      </c>
      <c r="J1257" s="128">
        <v>82312.33</v>
      </c>
    </row>
    <row r="1258" spans="1:10" ht="45.75" thickBot="1">
      <c r="A1258" s="122" t="s">
        <v>2539</v>
      </c>
      <c r="B1258" s="15" t="s">
        <v>3484</v>
      </c>
      <c r="C1258" s="124" t="s">
        <v>3472</v>
      </c>
      <c r="D1258" s="123" t="s">
        <v>10</v>
      </c>
      <c r="E1258" s="50" t="s">
        <v>3485</v>
      </c>
      <c r="F1258" s="47">
        <v>1052.5</v>
      </c>
      <c r="G1258" s="15" t="s">
        <v>11</v>
      </c>
      <c r="H1258" s="67" t="s">
        <v>2085</v>
      </c>
      <c r="I1258" s="50" t="s">
        <v>3486</v>
      </c>
      <c r="J1258" s="128">
        <v>366</v>
      </c>
    </row>
    <row r="1259" spans="1:10" ht="45.75" thickBot="1">
      <c r="A1259" s="122" t="s">
        <v>2540</v>
      </c>
      <c r="B1259" s="15" t="s">
        <v>3487</v>
      </c>
      <c r="C1259" s="124" t="s">
        <v>3488</v>
      </c>
      <c r="D1259" s="123" t="s">
        <v>25</v>
      </c>
      <c r="E1259" s="50" t="s">
        <v>2690</v>
      </c>
      <c r="F1259" s="47">
        <v>17008.169999999998</v>
      </c>
      <c r="G1259" s="15" t="s">
        <v>3159</v>
      </c>
      <c r="H1259" s="67" t="s">
        <v>1972</v>
      </c>
      <c r="I1259" s="50" t="s">
        <v>3506</v>
      </c>
      <c r="J1259" s="47">
        <v>17008.169999999998</v>
      </c>
    </row>
    <row r="1260" spans="1:10" ht="60.75" thickBot="1">
      <c r="A1260" s="122" t="s">
        <v>2541</v>
      </c>
      <c r="B1260" s="15" t="s">
        <v>3489</v>
      </c>
      <c r="C1260" s="124" t="s">
        <v>3477</v>
      </c>
      <c r="D1260" s="123" t="s">
        <v>10</v>
      </c>
      <c r="E1260" s="50" t="s">
        <v>2628</v>
      </c>
      <c r="F1260" s="47">
        <v>122834.88</v>
      </c>
      <c r="G1260" s="123" t="s">
        <v>66</v>
      </c>
      <c r="H1260" s="67" t="s">
        <v>3491</v>
      </c>
      <c r="I1260" s="50" t="s">
        <v>3492</v>
      </c>
      <c r="J1260" s="128">
        <v>0</v>
      </c>
    </row>
    <row r="1261" spans="1:10" ht="45.75" thickBot="1">
      <c r="A1261" s="122" t="s">
        <v>2551</v>
      </c>
      <c r="B1261" s="15" t="s">
        <v>3490</v>
      </c>
      <c r="C1261" s="124" t="s">
        <v>3477</v>
      </c>
      <c r="D1261" s="123" t="s">
        <v>10</v>
      </c>
      <c r="E1261" s="50" t="s">
        <v>2628</v>
      </c>
      <c r="F1261" s="47">
        <v>61417.440000000002</v>
      </c>
      <c r="G1261" s="15" t="s">
        <v>11</v>
      </c>
      <c r="H1261" s="67" t="s">
        <v>3491</v>
      </c>
      <c r="I1261" s="50" t="s">
        <v>3493</v>
      </c>
      <c r="J1261" s="128">
        <v>40357.64</v>
      </c>
    </row>
    <row r="1262" spans="1:10" ht="60.75" thickBot="1">
      <c r="A1262" s="122" t="s">
        <v>2552</v>
      </c>
      <c r="B1262" s="15" t="s">
        <v>3494</v>
      </c>
      <c r="C1262" s="124" t="s">
        <v>1939</v>
      </c>
      <c r="D1262" s="123" t="s">
        <v>10</v>
      </c>
      <c r="E1262" s="118" t="s">
        <v>3495</v>
      </c>
      <c r="F1262" s="121">
        <v>21501.09</v>
      </c>
      <c r="G1262" s="15" t="s">
        <v>11</v>
      </c>
      <c r="H1262" s="120" t="s">
        <v>51</v>
      </c>
      <c r="I1262" s="120" t="s">
        <v>3496</v>
      </c>
      <c r="J1262" s="128">
        <v>15159.18</v>
      </c>
    </row>
    <row r="1263" spans="1:10" ht="60.75" thickBot="1">
      <c r="A1263" s="122" t="s">
        <v>2553</v>
      </c>
      <c r="B1263" s="15" t="s">
        <v>3497</v>
      </c>
      <c r="C1263" s="124" t="s">
        <v>3498</v>
      </c>
      <c r="D1263" s="123" t="s">
        <v>25</v>
      </c>
      <c r="E1263" s="50" t="s">
        <v>2622</v>
      </c>
      <c r="F1263" s="47">
        <v>15711.75</v>
      </c>
      <c r="G1263" s="15" t="s">
        <v>11</v>
      </c>
      <c r="H1263" s="67" t="s">
        <v>3500</v>
      </c>
      <c r="I1263" s="50" t="s">
        <v>3499</v>
      </c>
      <c r="J1263" s="128">
        <v>10973.75</v>
      </c>
    </row>
    <row r="1264" spans="1:10" ht="45.75" thickBot="1">
      <c r="A1264" s="122" t="s">
        <v>2554</v>
      </c>
      <c r="B1264" s="15" t="s">
        <v>3501</v>
      </c>
      <c r="C1264" s="124" t="s">
        <v>3502</v>
      </c>
      <c r="D1264" s="123" t="s">
        <v>25</v>
      </c>
      <c r="E1264" s="50" t="s">
        <v>3482</v>
      </c>
      <c r="F1264" s="47">
        <v>3642.5</v>
      </c>
      <c r="G1264" s="15" t="s">
        <v>11</v>
      </c>
      <c r="H1264" s="67" t="s">
        <v>3503</v>
      </c>
      <c r="I1264" s="50" t="s">
        <v>3483</v>
      </c>
      <c r="J1264" s="47">
        <v>3642.5</v>
      </c>
    </row>
    <row r="1265" spans="1:10" ht="60.75" thickBot="1">
      <c r="A1265" s="122" t="s">
        <v>2555</v>
      </c>
      <c r="B1265" s="15" t="s">
        <v>3507</v>
      </c>
      <c r="C1265" s="124" t="s">
        <v>3509</v>
      </c>
      <c r="D1265" s="123" t="s">
        <v>25</v>
      </c>
      <c r="E1265" s="50" t="s">
        <v>2625</v>
      </c>
      <c r="F1265" s="17">
        <v>3864</v>
      </c>
      <c r="G1265" s="15" t="s">
        <v>11</v>
      </c>
      <c r="H1265" s="187" t="s">
        <v>71</v>
      </c>
      <c r="I1265" s="50" t="s">
        <v>3512</v>
      </c>
      <c r="J1265" s="128">
        <v>1932</v>
      </c>
    </row>
    <row r="1266" spans="1:10" ht="60.75" thickBot="1">
      <c r="A1266" s="122" t="s">
        <v>2556</v>
      </c>
      <c r="B1266" s="15" t="s">
        <v>3508</v>
      </c>
      <c r="C1266" s="124" t="s">
        <v>3509</v>
      </c>
      <c r="D1266" s="123" t="s">
        <v>25</v>
      </c>
      <c r="E1266" s="50" t="s">
        <v>2637</v>
      </c>
      <c r="F1266" s="17">
        <v>6769.75</v>
      </c>
      <c r="G1266" s="15" t="s">
        <v>11</v>
      </c>
      <c r="H1266" s="187" t="s">
        <v>58</v>
      </c>
      <c r="I1266" s="50" t="s">
        <v>3513</v>
      </c>
      <c r="J1266" s="128">
        <v>4839.38</v>
      </c>
    </row>
    <row r="1267" spans="1:10" ht="60.75" thickBot="1">
      <c r="A1267" s="122" t="s">
        <v>2565</v>
      </c>
      <c r="B1267" s="15" t="s">
        <v>3511</v>
      </c>
      <c r="C1267" s="124" t="s">
        <v>3477</v>
      </c>
      <c r="D1267" s="123" t="s">
        <v>10</v>
      </c>
      <c r="E1267" s="50" t="s">
        <v>2622</v>
      </c>
      <c r="F1267" s="100">
        <v>34470.75</v>
      </c>
      <c r="G1267" s="123" t="s">
        <v>66</v>
      </c>
      <c r="H1267" s="187" t="s">
        <v>29</v>
      </c>
      <c r="I1267" s="50" t="s">
        <v>3514</v>
      </c>
      <c r="J1267" s="128">
        <v>0</v>
      </c>
    </row>
    <row r="1268" spans="1:10" ht="60.75" thickBot="1">
      <c r="A1268" s="122" t="s">
        <v>2566</v>
      </c>
      <c r="B1268" s="188" t="s">
        <v>3510</v>
      </c>
      <c r="C1268" s="132" t="s">
        <v>3477</v>
      </c>
      <c r="D1268" s="133" t="s">
        <v>10</v>
      </c>
      <c r="E1268" s="189" t="s">
        <v>2622</v>
      </c>
      <c r="F1268" s="190">
        <v>17235.45</v>
      </c>
      <c r="G1268" s="188" t="s">
        <v>11</v>
      </c>
      <c r="H1268" s="187" t="s">
        <v>29</v>
      </c>
      <c r="I1268" s="189" t="s">
        <v>3499</v>
      </c>
      <c r="J1268" s="137">
        <v>9403.18</v>
      </c>
    </row>
    <row r="1269" spans="1:10" ht="53.25" customHeight="1" thickBot="1">
      <c r="A1269" s="122" t="s">
        <v>2567</v>
      </c>
      <c r="B1269" s="15" t="s">
        <v>3515</v>
      </c>
      <c r="C1269" s="124" t="s">
        <v>3509</v>
      </c>
      <c r="D1269" s="123" t="s">
        <v>25</v>
      </c>
      <c r="E1269" s="50" t="s">
        <v>2679</v>
      </c>
      <c r="F1269" s="100">
        <v>3246.08</v>
      </c>
      <c r="G1269" s="15" t="s">
        <v>11</v>
      </c>
      <c r="H1269" s="83" t="s">
        <v>2819</v>
      </c>
      <c r="I1269" s="50" t="s">
        <v>3516</v>
      </c>
      <c r="J1269" s="128">
        <v>237.56</v>
      </c>
    </row>
    <row r="1270" spans="1:10" ht="60.75" thickBot="1">
      <c r="A1270" s="122" t="s">
        <v>2568</v>
      </c>
      <c r="B1270" s="120" t="s">
        <v>3517</v>
      </c>
      <c r="C1270" s="124" t="s">
        <v>3518</v>
      </c>
      <c r="D1270" s="123" t="s">
        <v>25</v>
      </c>
      <c r="E1270" s="118" t="s">
        <v>2690</v>
      </c>
      <c r="F1270" s="121">
        <v>15926.25</v>
      </c>
      <c r="G1270" s="123" t="s">
        <v>11</v>
      </c>
      <c r="H1270" s="120" t="s">
        <v>2689</v>
      </c>
      <c r="I1270" s="120" t="s">
        <v>3519</v>
      </c>
      <c r="J1270" s="121">
        <v>15926.25</v>
      </c>
    </row>
    <row r="1271" spans="1:10" ht="60.75" thickBot="1">
      <c r="A1271" s="122" t="s">
        <v>2577</v>
      </c>
      <c r="B1271" s="15" t="s">
        <v>3520</v>
      </c>
      <c r="C1271" s="124" t="s">
        <v>3521</v>
      </c>
      <c r="D1271" s="123" t="s">
        <v>25</v>
      </c>
      <c r="E1271" s="118" t="s">
        <v>2682</v>
      </c>
      <c r="F1271" s="121">
        <v>18125</v>
      </c>
      <c r="G1271" s="123" t="s">
        <v>11</v>
      </c>
      <c r="H1271" s="120" t="s">
        <v>73</v>
      </c>
      <c r="I1271" s="120" t="s">
        <v>3522</v>
      </c>
      <c r="J1271" s="121">
        <v>13475</v>
      </c>
    </row>
    <row r="1272" spans="1:10" ht="45.75" thickBot="1">
      <c r="A1272" s="122" t="s">
        <v>2578</v>
      </c>
      <c r="B1272" s="15" t="s">
        <v>3523</v>
      </c>
      <c r="C1272" s="124" t="s">
        <v>3525</v>
      </c>
      <c r="D1272" s="123" t="s">
        <v>25</v>
      </c>
      <c r="E1272" s="118" t="s">
        <v>2682</v>
      </c>
      <c r="F1272" s="121">
        <v>8120</v>
      </c>
      <c r="G1272" s="123" t="s">
        <v>11</v>
      </c>
      <c r="H1272" s="120" t="s">
        <v>1695</v>
      </c>
      <c r="I1272" s="120" t="s">
        <v>3522</v>
      </c>
      <c r="J1272" s="121">
        <v>5815.5</v>
      </c>
    </row>
    <row r="1273" spans="1:10" ht="60.75" thickBot="1">
      <c r="A1273" s="122" t="s">
        <v>2579</v>
      </c>
      <c r="B1273" s="15" t="s">
        <v>3524</v>
      </c>
      <c r="C1273" s="124" t="s">
        <v>3526</v>
      </c>
      <c r="D1273" s="123" t="s">
        <v>25</v>
      </c>
      <c r="E1273" s="118" t="s">
        <v>3527</v>
      </c>
      <c r="F1273" s="121">
        <v>5380.74</v>
      </c>
      <c r="G1273" s="123" t="s">
        <v>3159</v>
      </c>
      <c r="H1273" s="120" t="s">
        <v>1676</v>
      </c>
      <c r="I1273" s="120" t="s">
        <v>3528</v>
      </c>
      <c r="J1273" s="121">
        <v>4450.6000000000004</v>
      </c>
    </row>
    <row r="1274" spans="1:10" ht="45.75" thickBot="1">
      <c r="A1274" s="122" t="s">
        <v>2590</v>
      </c>
      <c r="B1274" s="15" t="s">
        <v>3822</v>
      </c>
      <c r="C1274" s="124" t="s">
        <v>3823</v>
      </c>
      <c r="D1274" s="123" t="s">
        <v>25</v>
      </c>
      <c r="E1274" s="118" t="s">
        <v>3534</v>
      </c>
      <c r="F1274" s="121">
        <v>22702.5</v>
      </c>
      <c r="G1274" s="123" t="s">
        <v>3824</v>
      </c>
      <c r="H1274" s="120" t="s">
        <v>3825</v>
      </c>
      <c r="I1274" s="120" t="s">
        <v>3826</v>
      </c>
      <c r="J1274" s="121">
        <v>22702.5</v>
      </c>
    </row>
    <row r="1275" spans="1:10" ht="45.75" thickBot="1">
      <c r="A1275" s="122" t="s">
        <v>2591</v>
      </c>
      <c r="B1275" s="15" t="s">
        <v>3529</v>
      </c>
      <c r="C1275" s="124" t="s">
        <v>3530</v>
      </c>
      <c r="D1275" s="123" t="s">
        <v>10</v>
      </c>
      <c r="E1275" s="118" t="s">
        <v>3531</v>
      </c>
      <c r="F1275" s="121">
        <v>693</v>
      </c>
      <c r="G1275" s="123" t="s">
        <v>11</v>
      </c>
      <c r="H1275" s="120" t="s">
        <v>3357</v>
      </c>
      <c r="I1275" s="120" t="s">
        <v>3532</v>
      </c>
      <c r="J1275" s="121">
        <v>0</v>
      </c>
    </row>
    <row r="1276" spans="1:10" ht="60.75" thickBot="1">
      <c r="A1276" s="122" t="s">
        <v>2592</v>
      </c>
      <c r="B1276" s="120" t="s">
        <v>3533</v>
      </c>
      <c r="C1276" s="124" t="s">
        <v>3526</v>
      </c>
      <c r="D1276" s="123" t="s">
        <v>25</v>
      </c>
      <c r="E1276" s="118" t="s">
        <v>3534</v>
      </c>
      <c r="F1276" s="121">
        <v>380.31</v>
      </c>
      <c r="G1276" s="123" t="s">
        <v>3159</v>
      </c>
      <c r="H1276" s="120" t="s">
        <v>192</v>
      </c>
      <c r="I1276" s="120" t="s">
        <v>3535</v>
      </c>
      <c r="J1276" s="121">
        <v>380.31</v>
      </c>
    </row>
    <row r="1277" spans="1:10" ht="45.75" thickBot="1">
      <c r="A1277" s="122" t="s">
        <v>2593</v>
      </c>
      <c r="B1277" s="120" t="s">
        <v>3536</v>
      </c>
      <c r="C1277" s="124" t="s">
        <v>3537</v>
      </c>
      <c r="D1277" s="123" t="s">
        <v>25</v>
      </c>
      <c r="E1277" s="118" t="s">
        <v>3538</v>
      </c>
      <c r="F1277" s="121">
        <v>139.34</v>
      </c>
      <c r="G1277" s="123" t="s">
        <v>11</v>
      </c>
      <c r="H1277" s="120" t="s">
        <v>38</v>
      </c>
      <c r="I1277" s="120" t="s">
        <v>3539</v>
      </c>
      <c r="J1277" s="121">
        <v>0</v>
      </c>
    </row>
    <row r="1278" spans="1:10" ht="75.75" thickBot="1">
      <c r="A1278" s="122" t="s">
        <v>2594</v>
      </c>
      <c r="B1278" s="120" t="s">
        <v>3542</v>
      </c>
      <c r="C1278" s="124" t="s">
        <v>3526</v>
      </c>
      <c r="D1278" s="123" t="s">
        <v>25</v>
      </c>
      <c r="E1278" s="118" t="s">
        <v>3531</v>
      </c>
      <c r="F1278" s="121">
        <v>5896.12</v>
      </c>
      <c r="G1278" s="123" t="s">
        <v>3159</v>
      </c>
      <c r="H1278" s="120" t="s">
        <v>2819</v>
      </c>
      <c r="I1278" s="120" t="s">
        <v>3541</v>
      </c>
      <c r="J1278" s="121">
        <v>5896.12</v>
      </c>
    </row>
    <row r="1279" spans="1:10" ht="45.75" thickBot="1">
      <c r="A1279" s="122" t="s">
        <v>2595</v>
      </c>
      <c r="B1279" s="120" t="s">
        <v>3543</v>
      </c>
      <c r="C1279" s="124" t="s">
        <v>3537</v>
      </c>
      <c r="D1279" s="123" t="s">
        <v>25</v>
      </c>
      <c r="E1279" s="118" t="s">
        <v>3538</v>
      </c>
      <c r="F1279" s="121">
        <v>4975.53</v>
      </c>
      <c r="G1279" s="123" t="s">
        <v>11</v>
      </c>
      <c r="H1279" s="120" t="s">
        <v>71</v>
      </c>
      <c r="I1279" s="120" t="s">
        <v>3539</v>
      </c>
      <c r="J1279" s="121">
        <v>4975.53</v>
      </c>
    </row>
    <row r="1280" spans="1:10" ht="45.75" thickBot="1">
      <c r="A1280" s="122" t="s">
        <v>2596</v>
      </c>
      <c r="B1280" s="120" t="s">
        <v>3547</v>
      </c>
      <c r="C1280" s="124" t="s">
        <v>3530</v>
      </c>
      <c r="D1280" s="123" t="s">
        <v>10</v>
      </c>
      <c r="E1280" s="118" t="s">
        <v>3544</v>
      </c>
      <c r="F1280" s="121">
        <v>3435.19</v>
      </c>
      <c r="G1280" s="123" t="s">
        <v>11</v>
      </c>
      <c r="H1280" s="120" t="s">
        <v>3545</v>
      </c>
      <c r="I1280" s="120" t="s">
        <v>3546</v>
      </c>
      <c r="J1280" s="121">
        <v>0</v>
      </c>
    </row>
    <row r="1281" spans="1:10" ht="45.75" thickBot="1">
      <c r="A1281" s="122" t="s">
        <v>2597</v>
      </c>
      <c r="B1281" s="120" t="s">
        <v>3548</v>
      </c>
      <c r="C1281" s="124" t="s">
        <v>3530</v>
      </c>
      <c r="D1281" s="123" t="s">
        <v>10</v>
      </c>
      <c r="E1281" s="118" t="s">
        <v>3531</v>
      </c>
      <c r="F1281" s="121">
        <v>771.75</v>
      </c>
      <c r="G1281" s="123" t="s">
        <v>11</v>
      </c>
      <c r="H1281" s="120" t="s">
        <v>3540</v>
      </c>
      <c r="I1281" s="120" t="s">
        <v>3532</v>
      </c>
      <c r="J1281" s="121">
        <v>0</v>
      </c>
    </row>
    <row r="1282" spans="1:10" ht="45.75" thickBot="1">
      <c r="A1282" s="122" t="s">
        <v>2598</v>
      </c>
      <c r="B1282" s="120" t="s">
        <v>3549</v>
      </c>
      <c r="C1282" s="124" t="s">
        <v>3530</v>
      </c>
      <c r="D1282" s="123" t="s">
        <v>10</v>
      </c>
      <c r="E1282" s="118" t="s">
        <v>3531</v>
      </c>
      <c r="F1282" s="121">
        <v>6414.45</v>
      </c>
      <c r="G1282" s="123" t="s">
        <v>11</v>
      </c>
      <c r="H1282" s="120" t="s">
        <v>3550</v>
      </c>
      <c r="I1282" s="120" t="s">
        <v>3532</v>
      </c>
      <c r="J1282" s="121">
        <v>6414.45</v>
      </c>
    </row>
    <row r="1283" spans="1:10" ht="45.75" thickBot="1">
      <c r="A1283" s="122" t="s">
        <v>2599</v>
      </c>
      <c r="B1283" s="120" t="s">
        <v>3551</v>
      </c>
      <c r="C1283" s="124" t="s">
        <v>3530</v>
      </c>
      <c r="D1283" s="123" t="s">
        <v>10</v>
      </c>
      <c r="E1283" s="118" t="s">
        <v>3531</v>
      </c>
      <c r="F1283" s="121">
        <v>6090</v>
      </c>
      <c r="G1283" s="123" t="s">
        <v>11</v>
      </c>
      <c r="H1283" s="120" t="s">
        <v>3552</v>
      </c>
      <c r="I1283" s="120" t="s">
        <v>3532</v>
      </c>
      <c r="J1283" s="121">
        <v>0</v>
      </c>
    </row>
    <row r="1284" spans="1:10" ht="45.75" thickBot="1">
      <c r="A1284" s="122" t="s">
        <v>2615</v>
      </c>
      <c r="B1284" s="120" t="s">
        <v>3553</v>
      </c>
      <c r="C1284" s="124" t="s">
        <v>3530</v>
      </c>
      <c r="D1284" s="123" t="s">
        <v>10</v>
      </c>
      <c r="E1284" s="118" t="s">
        <v>3531</v>
      </c>
      <c r="F1284" s="121">
        <v>1941</v>
      </c>
      <c r="G1284" s="123" t="s">
        <v>11</v>
      </c>
      <c r="H1284" s="120" t="s">
        <v>1876</v>
      </c>
      <c r="I1284" s="120" t="s">
        <v>3532</v>
      </c>
      <c r="J1284" s="121">
        <v>0</v>
      </c>
    </row>
    <row r="1285" spans="1:10" ht="45.75" thickBot="1">
      <c r="A1285" s="122" t="s">
        <v>2616</v>
      </c>
      <c r="B1285" s="120" t="s">
        <v>3554</v>
      </c>
      <c r="C1285" s="124" t="s">
        <v>3530</v>
      </c>
      <c r="D1285" s="123" t="s">
        <v>10</v>
      </c>
      <c r="E1285" s="118" t="s">
        <v>3538</v>
      </c>
      <c r="F1285" s="121">
        <v>765</v>
      </c>
      <c r="G1285" s="123" t="s">
        <v>11</v>
      </c>
      <c r="H1285" s="120" t="s">
        <v>37</v>
      </c>
      <c r="I1285" s="120" t="s">
        <v>3539</v>
      </c>
      <c r="J1285" s="121">
        <v>125</v>
      </c>
    </row>
    <row r="1286" spans="1:10" ht="60.75" thickBot="1">
      <c r="A1286" s="122" t="s">
        <v>2617</v>
      </c>
      <c r="B1286" s="120" t="s">
        <v>3555</v>
      </c>
      <c r="C1286" s="124" t="s">
        <v>3556</v>
      </c>
      <c r="D1286" s="123" t="s">
        <v>10</v>
      </c>
      <c r="E1286" s="118" t="s">
        <v>3538</v>
      </c>
      <c r="F1286" s="121">
        <v>102935.54</v>
      </c>
      <c r="G1286" s="123" t="s">
        <v>11</v>
      </c>
      <c r="H1286" s="120" t="s">
        <v>37</v>
      </c>
      <c r="I1286" s="120" t="s">
        <v>3539</v>
      </c>
      <c r="J1286" s="121">
        <v>34735.78</v>
      </c>
    </row>
    <row r="1287" spans="1:10" ht="60.75" thickBot="1">
      <c r="A1287" s="122" t="s">
        <v>2618</v>
      </c>
      <c r="B1287" s="120" t="s">
        <v>3557</v>
      </c>
      <c r="C1287" s="124" t="s">
        <v>3556</v>
      </c>
      <c r="D1287" s="123" t="s">
        <v>10</v>
      </c>
      <c r="E1287" s="118" t="s">
        <v>3531</v>
      </c>
      <c r="F1287" s="121">
        <v>1090.3800000000001</v>
      </c>
      <c r="G1287" s="123" t="s">
        <v>11</v>
      </c>
      <c r="H1287" s="120" t="s">
        <v>2819</v>
      </c>
      <c r="I1287" s="120" t="s">
        <v>3532</v>
      </c>
      <c r="J1287" s="121">
        <v>0</v>
      </c>
    </row>
    <row r="1288" spans="1:10" ht="60.75" thickBot="1">
      <c r="A1288" s="122" t="s">
        <v>2619</v>
      </c>
      <c r="B1288" s="120" t="s">
        <v>3558</v>
      </c>
      <c r="C1288" s="124" t="s">
        <v>3556</v>
      </c>
      <c r="D1288" s="123" t="s">
        <v>10</v>
      </c>
      <c r="E1288" s="118" t="s">
        <v>3538</v>
      </c>
      <c r="F1288" s="121">
        <v>413.04</v>
      </c>
      <c r="G1288" s="123" t="s">
        <v>11</v>
      </c>
      <c r="H1288" s="120" t="s">
        <v>192</v>
      </c>
      <c r="I1288" s="120" t="s">
        <v>3539</v>
      </c>
      <c r="J1288" s="121">
        <v>308.75</v>
      </c>
    </row>
    <row r="1289" spans="1:10" ht="60.75" thickBot="1">
      <c r="A1289" s="122" t="s">
        <v>2634</v>
      </c>
      <c r="B1289" s="120" t="s">
        <v>3559</v>
      </c>
      <c r="C1289" s="124" t="s">
        <v>3369</v>
      </c>
      <c r="D1289" s="123" t="s">
        <v>10</v>
      </c>
      <c r="E1289" s="118" t="s">
        <v>3538</v>
      </c>
      <c r="F1289" s="121">
        <v>1121.48</v>
      </c>
      <c r="G1289" s="123" t="s">
        <v>3366</v>
      </c>
      <c r="H1289" s="120" t="s">
        <v>28</v>
      </c>
      <c r="I1289" s="120" t="s">
        <v>3560</v>
      </c>
      <c r="J1289" s="121">
        <v>0</v>
      </c>
    </row>
    <row r="1290" spans="1:10" ht="45.75" thickBot="1">
      <c r="A1290" s="122" t="s">
        <v>2664</v>
      </c>
      <c r="B1290" s="120" t="s">
        <v>3561</v>
      </c>
      <c r="C1290" s="124" t="s">
        <v>3562</v>
      </c>
      <c r="D1290" s="123" t="s">
        <v>25</v>
      </c>
      <c r="E1290" s="118" t="s">
        <v>2761</v>
      </c>
      <c r="F1290" s="121">
        <v>6456.13</v>
      </c>
      <c r="G1290" s="123" t="s">
        <v>11</v>
      </c>
      <c r="H1290" s="120" t="s">
        <v>14</v>
      </c>
      <c r="I1290" s="120" t="s">
        <v>3563</v>
      </c>
      <c r="J1290" s="121">
        <v>6456.13</v>
      </c>
    </row>
    <row r="1291" spans="1:10" ht="45.75" thickBot="1">
      <c r="A1291" s="122" t="s">
        <v>2665</v>
      </c>
      <c r="B1291" s="120" t="s">
        <v>3564</v>
      </c>
      <c r="C1291" s="124" t="s">
        <v>3530</v>
      </c>
      <c r="D1291" s="123" t="s">
        <v>10</v>
      </c>
      <c r="E1291" s="118" t="s">
        <v>3531</v>
      </c>
      <c r="F1291" s="121">
        <v>4557</v>
      </c>
      <c r="G1291" s="123" t="s">
        <v>11</v>
      </c>
      <c r="H1291" s="120" t="s">
        <v>1783</v>
      </c>
      <c r="I1291" s="120" t="s">
        <v>3532</v>
      </c>
      <c r="J1291" s="121">
        <v>519.75</v>
      </c>
    </row>
    <row r="1292" spans="1:10" ht="45.75" thickBot="1">
      <c r="A1292" s="122" t="s">
        <v>2666</v>
      </c>
      <c r="B1292" s="120" t="s">
        <v>3565</v>
      </c>
      <c r="C1292" s="124" t="s">
        <v>3530</v>
      </c>
      <c r="D1292" s="123" t="s">
        <v>10</v>
      </c>
      <c r="E1292" s="118" t="s">
        <v>3531</v>
      </c>
      <c r="F1292" s="121">
        <v>15979.26</v>
      </c>
      <c r="G1292" s="123" t="s">
        <v>11</v>
      </c>
      <c r="H1292" s="120" t="s">
        <v>28</v>
      </c>
      <c r="I1292" s="120" t="s">
        <v>3532</v>
      </c>
      <c r="J1292" s="121">
        <v>0</v>
      </c>
    </row>
    <row r="1293" spans="1:10" ht="45.75" thickBot="1">
      <c r="A1293" s="122" t="s">
        <v>2667</v>
      </c>
      <c r="B1293" s="120" t="s">
        <v>3566</v>
      </c>
      <c r="C1293" s="124" t="s">
        <v>3567</v>
      </c>
      <c r="D1293" s="123" t="s">
        <v>10</v>
      </c>
      <c r="E1293" s="118" t="s">
        <v>3568</v>
      </c>
      <c r="F1293" s="121">
        <v>58995</v>
      </c>
      <c r="G1293" s="123" t="s">
        <v>3366</v>
      </c>
      <c r="H1293" s="120" t="s">
        <v>38</v>
      </c>
      <c r="I1293" s="120" t="s">
        <v>3569</v>
      </c>
      <c r="J1293" s="121">
        <v>0</v>
      </c>
    </row>
    <row r="1294" spans="1:10" ht="60.75" thickBot="1">
      <c r="A1294" s="122" t="s">
        <v>2668</v>
      </c>
      <c r="B1294" s="120" t="s">
        <v>3575</v>
      </c>
      <c r="C1294" s="124" t="s">
        <v>3572</v>
      </c>
      <c r="D1294" s="123" t="s">
        <v>10</v>
      </c>
      <c r="E1294" s="118" t="s">
        <v>3576</v>
      </c>
      <c r="F1294" s="121">
        <v>40765</v>
      </c>
      <c r="G1294" s="123" t="s">
        <v>11</v>
      </c>
      <c r="H1294" s="120" t="s">
        <v>3570</v>
      </c>
      <c r="I1294" s="120" t="s">
        <v>3578</v>
      </c>
      <c r="J1294" s="121">
        <v>2734.75</v>
      </c>
    </row>
    <row r="1295" spans="1:10" ht="45.75" thickBot="1">
      <c r="A1295" s="122" t="s">
        <v>2669</v>
      </c>
      <c r="B1295" s="120" t="s">
        <v>3574</v>
      </c>
      <c r="C1295" s="124" t="s">
        <v>3408</v>
      </c>
      <c r="D1295" s="123" t="s">
        <v>10</v>
      </c>
      <c r="E1295" s="118" t="s">
        <v>3577</v>
      </c>
      <c r="F1295" s="121">
        <v>2966.25</v>
      </c>
      <c r="G1295" s="123" t="s">
        <v>11</v>
      </c>
      <c r="H1295" s="120" t="s">
        <v>14</v>
      </c>
      <c r="I1295" s="120" t="s">
        <v>3579</v>
      </c>
      <c r="J1295" s="121">
        <v>2966.25</v>
      </c>
    </row>
    <row r="1296" spans="1:10" ht="45.75" thickBot="1">
      <c r="A1296" s="122" t="s">
        <v>2670</v>
      </c>
      <c r="B1296" s="120" t="s">
        <v>3573</v>
      </c>
      <c r="C1296" s="124"/>
      <c r="D1296" s="123" t="s">
        <v>10</v>
      </c>
      <c r="E1296" s="118" t="s">
        <v>2761</v>
      </c>
      <c r="F1296" s="121">
        <v>280650.78999999998</v>
      </c>
      <c r="G1296" s="123" t="s">
        <v>11</v>
      </c>
      <c r="H1296" s="120" t="s">
        <v>88</v>
      </c>
      <c r="I1296" s="120" t="s">
        <v>3571</v>
      </c>
      <c r="J1296" s="121">
        <v>252003.92</v>
      </c>
    </row>
    <row r="1297" spans="1:10" ht="60.75" thickBot="1">
      <c r="A1297" s="122" t="s">
        <v>2671</v>
      </c>
      <c r="B1297" s="120" t="s">
        <v>3580</v>
      </c>
      <c r="C1297" s="124" t="s">
        <v>3556</v>
      </c>
      <c r="D1297" s="123" t="s">
        <v>10</v>
      </c>
      <c r="E1297" s="118" t="s">
        <v>3576</v>
      </c>
      <c r="F1297" s="121">
        <v>609.4</v>
      </c>
      <c r="G1297" s="123" t="s">
        <v>11</v>
      </c>
      <c r="H1297" s="120" t="s">
        <v>2809</v>
      </c>
      <c r="I1297" s="120" t="s">
        <v>3568</v>
      </c>
      <c r="J1297" s="121">
        <v>0</v>
      </c>
    </row>
    <row r="1298" spans="1:10" ht="60.75" thickBot="1">
      <c r="A1298" s="122" t="s">
        <v>2672</v>
      </c>
      <c r="B1298" s="120" t="s">
        <v>3582</v>
      </c>
      <c r="C1298" s="124" t="s">
        <v>3572</v>
      </c>
      <c r="D1298" s="123" t="s">
        <v>10</v>
      </c>
      <c r="E1298" s="118" t="s">
        <v>3088</v>
      </c>
      <c r="F1298" s="121">
        <v>4312.88</v>
      </c>
      <c r="G1298" s="123" t="s">
        <v>11</v>
      </c>
      <c r="H1298" s="183" t="s">
        <v>58</v>
      </c>
      <c r="I1298" s="120" t="s">
        <v>3589</v>
      </c>
      <c r="J1298" s="121">
        <v>40.299999999999997</v>
      </c>
    </row>
    <row r="1299" spans="1:10" ht="60.75" thickBot="1">
      <c r="A1299" s="122" t="s">
        <v>2673</v>
      </c>
      <c r="B1299" s="120" t="s">
        <v>3583</v>
      </c>
      <c r="C1299" s="124" t="s">
        <v>3572</v>
      </c>
      <c r="D1299" s="123" t="s">
        <v>10</v>
      </c>
      <c r="E1299" s="118" t="s">
        <v>3088</v>
      </c>
      <c r="F1299" s="121">
        <v>3861.76</v>
      </c>
      <c r="G1299" s="123" t="s">
        <v>11</v>
      </c>
      <c r="H1299" s="183" t="s">
        <v>71</v>
      </c>
      <c r="I1299" s="120" t="s">
        <v>3589</v>
      </c>
      <c r="J1299" s="121">
        <v>1617.67</v>
      </c>
    </row>
    <row r="1300" spans="1:10" ht="45.75" thickBot="1">
      <c r="A1300" s="122" t="s">
        <v>2674</v>
      </c>
      <c r="B1300" s="120" t="s">
        <v>3584</v>
      </c>
      <c r="C1300" s="124" t="s">
        <v>3562</v>
      </c>
      <c r="D1300" s="123" t="s">
        <v>25</v>
      </c>
      <c r="E1300" s="118" t="s">
        <v>2761</v>
      </c>
      <c r="F1300" s="121">
        <v>25504.76</v>
      </c>
      <c r="G1300" s="123" t="s">
        <v>11</v>
      </c>
      <c r="H1300" s="183" t="s">
        <v>1873</v>
      </c>
      <c r="I1300" s="120" t="s">
        <v>3563</v>
      </c>
      <c r="J1300" s="121">
        <v>17566.91</v>
      </c>
    </row>
    <row r="1301" spans="1:10" ht="60.75" thickBot="1">
      <c r="A1301" s="122" t="s">
        <v>2675</v>
      </c>
      <c r="B1301" s="120" t="s">
        <v>3585</v>
      </c>
      <c r="C1301" s="124" t="s">
        <v>3588</v>
      </c>
      <c r="D1301" s="123" t="s">
        <v>25</v>
      </c>
      <c r="E1301" s="118" t="s">
        <v>3088</v>
      </c>
      <c r="F1301" s="121">
        <v>29648.5</v>
      </c>
      <c r="G1301" s="123" t="s">
        <v>11</v>
      </c>
      <c r="H1301" s="191" t="s">
        <v>3581</v>
      </c>
      <c r="I1301" s="120" t="s">
        <v>3589</v>
      </c>
      <c r="J1301" s="121">
        <v>27176.93</v>
      </c>
    </row>
    <row r="1302" spans="1:10" ht="45.75" thickBot="1">
      <c r="A1302" s="122" t="s">
        <v>2676</v>
      </c>
      <c r="B1302" s="120" t="s">
        <v>3586</v>
      </c>
      <c r="C1302" s="124" t="s">
        <v>3587</v>
      </c>
      <c r="D1302" s="123" t="s">
        <v>25</v>
      </c>
      <c r="E1302" s="118" t="s">
        <v>2710</v>
      </c>
      <c r="F1302" s="121">
        <v>9296.7000000000007</v>
      </c>
      <c r="G1302" s="123" t="s">
        <v>11</v>
      </c>
      <c r="H1302" s="183" t="s">
        <v>56</v>
      </c>
      <c r="I1302" s="120" t="s">
        <v>3590</v>
      </c>
      <c r="J1302" s="121">
        <v>6456.48</v>
      </c>
    </row>
    <row r="1303" spans="1:10" ht="45.75" thickBot="1">
      <c r="A1303" s="122" t="s">
        <v>2694</v>
      </c>
      <c r="B1303" s="120" t="s">
        <v>3591</v>
      </c>
      <c r="C1303" s="124" t="s">
        <v>3572</v>
      </c>
      <c r="D1303" s="123" t="s">
        <v>10</v>
      </c>
      <c r="E1303" s="118" t="s">
        <v>3592</v>
      </c>
      <c r="F1303" s="121">
        <v>1764.53</v>
      </c>
      <c r="G1303" s="123" t="s">
        <v>11</v>
      </c>
      <c r="H1303" s="183" t="s">
        <v>92</v>
      </c>
      <c r="I1303" s="120" t="s">
        <v>3593</v>
      </c>
      <c r="J1303" s="121">
        <v>0</v>
      </c>
    </row>
    <row r="1304" spans="1:10" ht="60.75" thickBot="1">
      <c r="A1304" s="122" t="s">
        <v>2695</v>
      </c>
      <c r="B1304" s="120" t="s">
        <v>3594</v>
      </c>
      <c r="C1304" s="124" t="s">
        <v>3526</v>
      </c>
      <c r="D1304" s="123" t="s">
        <v>25</v>
      </c>
      <c r="E1304" s="118" t="s">
        <v>3531</v>
      </c>
      <c r="F1304" s="121">
        <v>1188.5</v>
      </c>
      <c r="G1304" s="123" t="s">
        <v>3159</v>
      </c>
      <c r="H1304" s="120" t="s">
        <v>1773</v>
      </c>
      <c r="I1304" s="120" t="s">
        <v>3541</v>
      </c>
      <c r="J1304" s="121">
        <v>1188.5</v>
      </c>
    </row>
    <row r="1305" spans="1:10" ht="45.75" thickBot="1">
      <c r="A1305" s="122" t="s">
        <v>2696</v>
      </c>
      <c r="B1305" s="120" t="s">
        <v>3595</v>
      </c>
      <c r="C1305" s="124"/>
      <c r="D1305" s="123" t="s">
        <v>10</v>
      </c>
      <c r="E1305" s="118" t="s">
        <v>3577</v>
      </c>
      <c r="F1305" s="121">
        <v>501412.97</v>
      </c>
      <c r="G1305" s="123" t="s">
        <v>11</v>
      </c>
      <c r="H1305" s="120" t="s">
        <v>114</v>
      </c>
      <c r="I1305" s="120" t="s">
        <v>3571</v>
      </c>
      <c r="J1305" s="121">
        <v>243780.09</v>
      </c>
    </row>
    <row r="1306" spans="1:10" ht="45.75" thickBot="1">
      <c r="A1306" s="122" t="s">
        <v>2697</v>
      </c>
      <c r="B1306" s="120" t="s">
        <v>3596</v>
      </c>
      <c r="C1306" s="124" t="s">
        <v>3572</v>
      </c>
      <c r="D1306" s="123" t="s">
        <v>10</v>
      </c>
      <c r="E1306" s="118" t="s">
        <v>3592</v>
      </c>
      <c r="F1306" s="121">
        <v>1900.09</v>
      </c>
      <c r="G1306" s="123" t="s">
        <v>11</v>
      </c>
      <c r="H1306" s="183" t="s">
        <v>3599</v>
      </c>
      <c r="I1306" s="120" t="s">
        <v>3593</v>
      </c>
      <c r="J1306" s="121">
        <v>0</v>
      </c>
    </row>
    <row r="1307" spans="1:10" ht="45.75" thickBot="1">
      <c r="A1307" s="122" t="s">
        <v>2698</v>
      </c>
      <c r="B1307" s="120" t="s">
        <v>3597</v>
      </c>
      <c r="C1307" s="124" t="s">
        <v>3572</v>
      </c>
      <c r="D1307" s="123" t="s">
        <v>10</v>
      </c>
      <c r="E1307" s="118" t="s">
        <v>3598</v>
      </c>
      <c r="F1307" s="121">
        <v>1196.25</v>
      </c>
      <c r="G1307" s="123" t="s">
        <v>11</v>
      </c>
      <c r="H1307" s="183" t="s">
        <v>14</v>
      </c>
      <c r="I1307" s="120" t="s">
        <v>3600</v>
      </c>
      <c r="J1307" s="121">
        <v>747.45</v>
      </c>
    </row>
    <row r="1308" spans="1:10" ht="45.75" thickBot="1">
      <c r="A1308" s="122" t="s">
        <v>2699</v>
      </c>
      <c r="B1308" s="120" t="s">
        <v>3604</v>
      </c>
      <c r="C1308" s="124" t="s">
        <v>3601</v>
      </c>
      <c r="D1308" s="123" t="s">
        <v>10</v>
      </c>
      <c r="E1308" s="118" t="s">
        <v>3602</v>
      </c>
      <c r="F1308" s="121">
        <v>38573.75</v>
      </c>
      <c r="G1308" s="123" t="s">
        <v>3366</v>
      </c>
      <c r="H1308" s="183" t="s">
        <v>71</v>
      </c>
      <c r="I1308" s="120" t="s">
        <v>3603</v>
      </c>
      <c r="J1308" s="121">
        <v>4560</v>
      </c>
    </row>
    <row r="1309" spans="1:10" ht="60.75" thickBot="1">
      <c r="A1309" s="122" t="s">
        <v>2700</v>
      </c>
      <c r="B1309" s="120" t="s">
        <v>3605</v>
      </c>
      <c r="C1309" s="124" t="s">
        <v>3572</v>
      </c>
      <c r="D1309" s="123" t="s">
        <v>10</v>
      </c>
      <c r="E1309" s="118" t="s">
        <v>3606</v>
      </c>
      <c r="F1309" s="121">
        <v>2564.09</v>
      </c>
      <c r="G1309" s="123" t="s">
        <v>11</v>
      </c>
      <c r="H1309" s="183" t="s">
        <v>29</v>
      </c>
      <c r="I1309" s="120" t="s">
        <v>3607</v>
      </c>
      <c r="J1309" s="121">
        <v>0</v>
      </c>
    </row>
    <row r="1310" spans="1:10" ht="45.75" thickBot="1">
      <c r="A1310" s="122" t="s">
        <v>2730</v>
      </c>
      <c r="B1310" s="120" t="s">
        <v>3608</v>
      </c>
      <c r="C1310" s="124" t="s">
        <v>3601</v>
      </c>
      <c r="D1310" s="123" t="s">
        <v>10</v>
      </c>
      <c r="E1310" s="118" t="s">
        <v>3088</v>
      </c>
      <c r="F1310" s="121">
        <v>37452.5</v>
      </c>
      <c r="G1310" s="123" t="s">
        <v>3366</v>
      </c>
      <c r="H1310" s="183" t="s">
        <v>2833</v>
      </c>
      <c r="I1310" s="120" t="s">
        <v>3609</v>
      </c>
      <c r="J1310" s="121">
        <v>9074.5300000000007</v>
      </c>
    </row>
    <row r="1311" spans="1:10" ht="45.75" thickBot="1">
      <c r="A1311" s="122" t="s">
        <v>2731</v>
      </c>
      <c r="B1311" s="120" t="s">
        <v>3610</v>
      </c>
      <c r="C1311" s="124" t="s">
        <v>3611</v>
      </c>
      <c r="D1311" s="123" t="s">
        <v>25</v>
      </c>
      <c r="E1311" s="118" t="s">
        <v>3592</v>
      </c>
      <c r="F1311" s="121">
        <v>18440.63</v>
      </c>
      <c r="G1311" s="123" t="s">
        <v>11</v>
      </c>
      <c r="H1311" s="183" t="s">
        <v>192</v>
      </c>
      <c r="I1311" s="120" t="s">
        <v>3593</v>
      </c>
      <c r="J1311" s="121">
        <v>7049.25</v>
      </c>
    </row>
    <row r="1312" spans="1:10" ht="45.75" thickBot="1">
      <c r="A1312" s="122" t="s">
        <v>2734</v>
      </c>
      <c r="B1312" s="120" t="s">
        <v>3616</v>
      </c>
      <c r="C1312" s="124" t="s">
        <v>3601</v>
      </c>
      <c r="D1312" s="123" t="s">
        <v>10</v>
      </c>
      <c r="E1312" s="118" t="s">
        <v>2748</v>
      </c>
      <c r="F1312" s="121">
        <v>47506.54</v>
      </c>
      <c r="G1312" s="123" t="s">
        <v>3366</v>
      </c>
      <c r="H1312" s="67" t="s">
        <v>26</v>
      </c>
      <c r="I1312" s="120" t="s">
        <v>3617</v>
      </c>
      <c r="J1312" s="121">
        <v>24124.74</v>
      </c>
    </row>
    <row r="1313" spans="1:10" ht="45.75" thickBot="1">
      <c r="A1313" s="122" t="s">
        <v>2735</v>
      </c>
      <c r="B1313" s="120" t="s">
        <v>3618</v>
      </c>
      <c r="C1313" s="124" t="s">
        <v>3619</v>
      </c>
      <c r="D1313" s="123" t="s">
        <v>10</v>
      </c>
      <c r="E1313" s="118" t="s">
        <v>2748</v>
      </c>
      <c r="F1313" s="121">
        <v>61482.36</v>
      </c>
      <c r="G1313" s="123" t="s">
        <v>11</v>
      </c>
      <c r="H1313" s="67" t="s">
        <v>26</v>
      </c>
      <c r="I1313" s="120" t="s">
        <v>3620</v>
      </c>
      <c r="J1313" s="121">
        <v>44503.55</v>
      </c>
    </row>
    <row r="1314" spans="1:10" ht="60.75" thickBot="1">
      <c r="A1314" s="122" t="s">
        <v>2736</v>
      </c>
      <c r="B1314" s="120" t="s">
        <v>3621</v>
      </c>
      <c r="C1314" s="124" t="s">
        <v>3601</v>
      </c>
      <c r="D1314" s="123" t="s">
        <v>10</v>
      </c>
      <c r="E1314" s="118" t="s">
        <v>3622</v>
      </c>
      <c r="F1314" s="121">
        <v>82596.94</v>
      </c>
      <c r="G1314" s="123" t="s">
        <v>3366</v>
      </c>
      <c r="H1314" s="67" t="s">
        <v>2034</v>
      </c>
      <c r="I1314" s="120" t="s">
        <v>3623</v>
      </c>
      <c r="J1314" s="121">
        <v>30672.76</v>
      </c>
    </row>
    <row r="1315" spans="1:10" ht="90.75" thickBot="1">
      <c r="A1315" s="122" t="s">
        <v>2743</v>
      </c>
      <c r="B1315" s="120" t="s">
        <v>3624</v>
      </c>
      <c r="C1315" s="124" t="s">
        <v>3625</v>
      </c>
      <c r="D1315" s="123" t="s">
        <v>25</v>
      </c>
      <c r="E1315" s="118" t="s">
        <v>3592</v>
      </c>
      <c r="F1315" s="121">
        <v>7500</v>
      </c>
      <c r="G1315" s="123" t="s">
        <v>11</v>
      </c>
      <c r="H1315" s="67" t="s">
        <v>74</v>
      </c>
      <c r="I1315" s="120" t="s">
        <v>3593</v>
      </c>
      <c r="J1315" s="121">
        <v>5625</v>
      </c>
    </row>
    <row r="1316" spans="1:10" ht="60.75" thickBot="1">
      <c r="A1316" s="122" t="s">
        <v>3612</v>
      </c>
      <c r="B1316" s="120" t="s">
        <v>3626</v>
      </c>
      <c r="C1316" s="124" t="s">
        <v>3627</v>
      </c>
      <c r="D1316" s="123" t="s">
        <v>10</v>
      </c>
      <c r="E1316" s="118" t="s">
        <v>2720</v>
      </c>
      <c r="F1316" s="121">
        <v>4284.51</v>
      </c>
      <c r="G1316" s="123" t="s">
        <v>11</v>
      </c>
      <c r="H1316" s="67" t="s">
        <v>2121</v>
      </c>
      <c r="I1316" s="120" t="s">
        <v>3628</v>
      </c>
      <c r="J1316" s="121">
        <v>503.4</v>
      </c>
    </row>
    <row r="1317" spans="1:10" ht="60.75" thickBot="1">
      <c r="A1317" s="122" t="s">
        <v>3613</v>
      </c>
      <c r="B1317" s="120" t="s">
        <v>3629</v>
      </c>
      <c r="C1317" s="124" t="s">
        <v>3627</v>
      </c>
      <c r="D1317" s="123" t="s">
        <v>10</v>
      </c>
      <c r="E1317" s="118" t="s">
        <v>3088</v>
      </c>
      <c r="F1317" s="121">
        <v>2352.33</v>
      </c>
      <c r="G1317" s="123" t="s">
        <v>11</v>
      </c>
      <c r="H1317" s="67" t="s">
        <v>3630</v>
      </c>
      <c r="I1317" s="120" t="s">
        <v>3589</v>
      </c>
      <c r="J1317" s="121">
        <v>1848.13</v>
      </c>
    </row>
    <row r="1318" spans="1:10" ht="45.75" thickBot="1">
      <c r="A1318" s="122" t="s">
        <v>3614</v>
      </c>
      <c r="B1318" s="120" t="s">
        <v>3636</v>
      </c>
      <c r="C1318" s="124" t="s">
        <v>3627</v>
      </c>
      <c r="D1318" s="123" t="s">
        <v>10</v>
      </c>
      <c r="E1318" s="118" t="s">
        <v>2748</v>
      </c>
      <c r="F1318" s="121">
        <v>275</v>
      </c>
      <c r="G1318" s="123" t="s">
        <v>11</v>
      </c>
      <c r="H1318" s="67" t="s">
        <v>3637</v>
      </c>
      <c r="I1318" s="120" t="s">
        <v>3620</v>
      </c>
      <c r="J1318" s="121">
        <v>750</v>
      </c>
    </row>
    <row r="1319" spans="1:10" ht="105.75" thickBot="1">
      <c r="A1319" s="122" t="s">
        <v>3615</v>
      </c>
      <c r="B1319" s="120" t="s">
        <v>3638</v>
      </c>
      <c r="C1319" s="124" t="s">
        <v>3639</v>
      </c>
      <c r="D1319" s="123" t="s">
        <v>10</v>
      </c>
      <c r="E1319" s="118" t="s">
        <v>2748</v>
      </c>
      <c r="F1319" s="121">
        <v>713652.29</v>
      </c>
      <c r="G1319" s="123" t="s">
        <v>11</v>
      </c>
      <c r="H1319" s="67" t="s">
        <v>14</v>
      </c>
      <c r="I1319" s="120" t="s">
        <v>3620</v>
      </c>
      <c r="J1319" s="121">
        <v>260374.76</v>
      </c>
    </row>
    <row r="1320" spans="1:10" ht="45.75" thickBot="1">
      <c r="A1320" s="122" t="s">
        <v>3631</v>
      </c>
      <c r="B1320" s="120" t="s">
        <v>3640</v>
      </c>
      <c r="C1320" s="124" t="s">
        <v>3530</v>
      </c>
      <c r="D1320" s="123" t="s">
        <v>10</v>
      </c>
      <c r="E1320" s="118" t="s">
        <v>3531</v>
      </c>
      <c r="F1320" s="121">
        <v>903</v>
      </c>
      <c r="G1320" s="123" t="s">
        <v>11</v>
      </c>
      <c r="H1320" s="67" t="s">
        <v>3641</v>
      </c>
      <c r="I1320" s="120" t="s">
        <v>3532</v>
      </c>
      <c r="J1320" s="121">
        <v>0</v>
      </c>
    </row>
    <row r="1321" spans="1:10" ht="45.75" thickBot="1">
      <c r="A1321" s="122" t="s">
        <v>3632</v>
      </c>
      <c r="B1321" s="120" t="s">
        <v>3642</v>
      </c>
      <c r="C1321" s="124" t="s">
        <v>3601</v>
      </c>
      <c r="D1321" s="123" t="s">
        <v>10</v>
      </c>
      <c r="E1321" s="118" t="s">
        <v>3643</v>
      </c>
      <c r="F1321" s="121">
        <v>10500</v>
      </c>
      <c r="G1321" s="123" t="s">
        <v>3366</v>
      </c>
      <c r="H1321" s="67" t="s">
        <v>3644</v>
      </c>
      <c r="I1321" s="120" t="s">
        <v>3645</v>
      </c>
      <c r="J1321" s="121">
        <v>2200</v>
      </c>
    </row>
    <row r="1322" spans="1:10" ht="45.75" thickBot="1">
      <c r="A1322" s="122" t="s">
        <v>3633</v>
      </c>
      <c r="B1322" s="120" t="s">
        <v>3646</v>
      </c>
      <c r="C1322" s="124" t="s">
        <v>3601</v>
      </c>
      <c r="D1322" s="123" t="s">
        <v>10</v>
      </c>
      <c r="E1322" s="118" t="s">
        <v>2720</v>
      </c>
      <c r="F1322" s="121">
        <v>91866</v>
      </c>
      <c r="G1322" s="123" t="s">
        <v>3366</v>
      </c>
      <c r="H1322" s="67" t="s">
        <v>2863</v>
      </c>
      <c r="I1322" s="120" t="s">
        <v>3647</v>
      </c>
      <c r="J1322" s="121">
        <v>0</v>
      </c>
    </row>
    <row r="1323" spans="1:10" ht="90.75" thickBot="1">
      <c r="A1323" s="122" t="s">
        <v>3634</v>
      </c>
      <c r="B1323" s="120" t="s">
        <v>3648</v>
      </c>
      <c r="C1323" s="124" t="s">
        <v>3649</v>
      </c>
      <c r="D1323" s="123" t="s">
        <v>25</v>
      </c>
      <c r="E1323" s="118" t="s">
        <v>2726</v>
      </c>
      <c r="F1323" s="121">
        <v>11363.29</v>
      </c>
      <c r="G1323" s="123" t="s">
        <v>11</v>
      </c>
      <c r="H1323" s="67" t="s">
        <v>256</v>
      </c>
      <c r="I1323" s="120" t="s">
        <v>3571</v>
      </c>
      <c r="J1323" s="121">
        <v>9141.34</v>
      </c>
    </row>
    <row r="1324" spans="1:10" ht="45.75" thickBot="1">
      <c r="A1324" s="122" t="s">
        <v>3695</v>
      </c>
      <c r="B1324" s="120" t="s">
        <v>3654</v>
      </c>
      <c r="C1324" s="124" t="s">
        <v>3627</v>
      </c>
      <c r="D1324" s="123" t="s">
        <v>10</v>
      </c>
      <c r="E1324" s="118" t="s">
        <v>3622</v>
      </c>
      <c r="F1324" s="121">
        <v>16.88</v>
      </c>
      <c r="G1324" s="123" t="s">
        <v>11</v>
      </c>
      <c r="H1324" s="67" t="s">
        <v>2499</v>
      </c>
      <c r="I1324" s="120" t="s">
        <v>3655</v>
      </c>
      <c r="J1324" s="121">
        <v>0</v>
      </c>
    </row>
    <row r="1325" spans="1:10" ht="45.75" thickBot="1">
      <c r="A1325" s="122" t="s">
        <v>3635</v>
      </c>
      <c r="B1325" s="120" t="s">
        <v>3694</v>
      </c>
      <c r="C1325" s="124" t="s">
        <v>3639</v>
      </c>
      <c r="D1325" s="123" t="s">
        <v>10</v>
      </c>
      <c r="E1325" s="118" t="s">
        <v>3088</v>
      </c>
      <c r="F1325" s="121">
        <v>502050.99</v>
      </c>
      <c r="G1325" s="123" t="s">
        <v>11</v>
      </c>
      <c r="H1325" s="67" t="s">
        <v>38</v>
      </c>
      <c r="I1325" s="120" t="s">
        <v>3589</v>
      </c>
      <c r="J1325" s="121">
        <v>251951.63</v>
      </c>
    </row>
    <row r="1326" spans="1:10" ht="45.75" thickBot="1">
      <c r="A1326" s="122" t="s">
        <v>3650</v>
      </c>
      <c r="B1326" s="120" t="s">
        <v>3933</v>
      </c>
      <c r="C1326" s="124" t="s">
        <v>3934</v>
      </c>
      <c r="D1326" s="123" t="s">
        <v>25</v>
      </c>
      <c r="E1326" s="118" t="s">
        <v>927</v>
      </c>
      <c r="F1326" s="121">
        <v>7811.25</v>
      </c>
      <c r="G1326" s="123" t="s">
        <v>3381</v>
      </c>
      <c r="H1326" s="67" t="s">
        <v>2407</v>
      </c>
      <c r="I1326" s="120" t="s">
        <v>3935</v>
      </c>
      <c r="J1326" s="121">
        <v>7811.25</v>
      </c>
    </row>
    <row r="1327" spans="1:10" ht="45.75" thickBot="1">
      <c r="A1327" s="122" t="s">
        <v>3651</v>
      </c>
      <c r="B1327" s="120" t="s">
        <v>3928</v>
      </c>
      <c r="C1327" s="124" t="s">
        <v>3929</v>
      </c>
      <c r="D1327" s="123" t="s">
        <v>25</v>
      </c>
      <c r="E1327" s="118" t="s">
        <v>2682</v>
      </c>
      <c r="F1327" s="121">
        <v>5662.5</v>
      </c>
      <c r="G1327" s="123" t="s">
        <v>1721</v>
      </c>
      <c r="H1327" s="120" t="s">
        <v>2648</v>
      </c>
      <c r="I1327" s="120" t="s">
        <v>2707</v>
      </c>
      <c r="J1327" s="128">
        <v>5662.5</v>
      </c>
    </row>
    <row r="1328" spans="1:10" ht="60.75" thickBot="1">
      <c r="A1328" s="122" t="s">
        <v>3652</v>
      </c>
      <c r="B1328" s="120" t="s">
        <v>3930</v>
      </c>
      <c r="C1328" s="124" t="s">
        <v>3931</v>
      </c>
      <c r="D1328" s="123" t="s">
        <v>25</v>
      </c>
      <c r="E1328" s="118" t="s">
        <v>2710</v>
      </c>
      <c r="F1328" s="121">
        <v>6318.75</v>
      </c>
      <c r="G1328" s="123" t="s">
        <v>2004</v>
      </c>
      <c r="H1328" s="67" t="s">
        <v>2321</v>
      </c>
      <c r="I1328" s="120" t="s">
        <v>3932</v>
      </c>
      <c r="J1328" s="121">
        <v>6318.75</v>
      </c>
    </row>
    <row r="1329" spans="1:10" ht="45.75" thickBot="1">
      <c r="A1329" s="122" t="s">
        <v>3653</v>
      </c>
      <c r="B1329" s="120" t="s">
        <v>3964</v>
      </c>
      <c r="C1329" s="124" t="s">
        <v>3572</v>
      </c>
      <c r="D1329" s="123" t="s">
        <v>10</v>
      </c>
      <c r="E1329" s="118" t="s">
        <v>3592</v>
      </c>
      <c r="F1329" s="121">
        <v>179.5</v>
      </c>
      <c r="G1329" s="123" t="s">
        <v>11</v>
      </c>
      <c r="H1329" s="67" t="s">
        <v>3965</v>
      </c>
      <c r="I1329" s="120" t="s">
        <v>3593</v>
      </c>
      <c r="J1329" s="121">
        <v>0</v>
      </c>
    </row>
    <row r="1330" spans="1:10">
      <c r="A1330" s="81"/>
      <c r="C1330" s="55"/>
    </row>
    <row r="1331" spans="1:10">
      <c r="A1331" s="82"/>
    </row>
    <row r="1332" spans="1:10" ht="15.75" thickBot="1">
      <c r="A1332" s="213" t="s">
        <v>3656</v>
      </c>
      <c r="B1332" s="213"/>
      <c r="C1332" s="213"/>
      <c r="D1332" s="213"/>
      <c r="E1332" s="213"/>
      <c r="F1332" s="213"/>
      <c r="G1332" s="213"/>
      <c r="H1332" s="213"/>
      <c r="I1332" s="213"/>
      <c r="J1332" s="213"/>
    </row>
    <row r="1333" spans="1:10" ht="45.75" thickBot="1">
      <c r="A1333" s="122" t="s">
        <v>944</v>
      </c>
      <c r="B1333" s="120" t="s">
        <v>3657</v>
      </c>
      <c r="C1333" s="124" t="s">
        <v>3658</v>
      </c>
      <c r="D1333" s="123" t="s">
        <v>25</v>
      </c>
      <c r="E1333" s="118" t="s">
        <v>2757</v>
      </c>
      <c r="F1333" s="130">
        <v>30830.7</v>
      </c>
      <c r="G1333" s="123" t="s">
        <v>11</v>
      </c>
      <c r="H1333" s="120" t="s">
        <v>12</v>
      </c>
      <c r="I1333" s="118" t="s">
        <v>3659</v>
      </c>
      <c r="J1333" s="128">
        <v>24152.31</v>
      </c>
    </row>
    <row r="1334" spans="1:10" ht="45.75" thickBot="1">
      <c r="A1334" s="122" t="s">
        <v>945</v>
      </c>
      <c r="B1334" s="120" t="s">
        <v>3660</v>
      </c>
      <c r="C1334" s="124" t="s">
        <v>3661</v>
      </c>
      <c r="D1334" s="123" t="s">
        <v>10</v>
      </c>
      <c r="E1334" s="118" t="s">
        <v>1793</v>
      </c>
      <c r="F1334" s="121">
        <v>9216</v>
      </c>
      <c r="G1334" s="123" t="s">
        <v>3366</v>
      </c>
      <c r="H1334" s="67" t="s">
        <v>1873</v>
      </c>
      <c r="I1334" s="120" t="s">
        <v>3662</v>
      </c>
      <c r="J1334" s="121">
        <v>564.26</v>
      </c>
    </row>
    <row r="1335" spans="1:10" ht="45.75" thickBot="1">
      <c r="A1335" s="122" t="s">
        <v>946</v>
      </c>
      <c r="B1335" s="120" t="s">
        <v>4225</v>
      </c>
      <c r="C1335" s="124" t="s">
        <v>3639</v>
      </c>
      <c r="D1335" s="123" t="s">
        <v>10</v>
      </c>
      <c r="E1335" s="118" t="s">
        <v>3219</v>
      </c>
      <c r="F1335" s="121">
        <v>137980.78</v>
      </c>
      <c r="G1335" s="123" t="s">
        <v>11</v>
      </c>
      <c r="H1335" s="67" t="s">
        <v>538</v>
      </c>
      <c r="I1335" s="120" t="s">
        <v>3664</v>
      </c>
      <c r="J1335" s="121">
        <v>125978.94</v>
      </c>
    </row>
    <row r="1336" spans="1:10" ht="45.75" thickBot="1">
      <c r="A1336" s="122" t="s">
        <v>947</v>
      </c>
      <c r="B1336" s="120" t="s">
        <v>4168</v>
      </c>
      <c r="C1336" s="124" t="s">
        <v>3639</v>
      </c>
      <c r="D1336" s="123" t="s">
        <v>10</v>
      </c>
      <c r="E1336" s="118" t="s">
        <v>3219</v>
      </c>
      <c r="F1336" s="121">
        <v>47149.73</v>
      </c>
      <c r="G1336" s="123" t="s">
        <v>11</v>
      </c>
      <c r="H1336" s="67" t="s">
        <v>538</v>
      </c>
      <c r="I1336" s="120" t="s">
        <v>3664</v>
      </c>
      <c r="J1336" s="121">
        <v>19223.46</v>
      </c>
    </row>
    <row r="1337" spans="1:10" ht="45.75" thickBot="1">
      <c r="A1337" s="122" t="s">
        <v>948</v>
      </c>
      <c r="B1337" s="120" t="s">
        <v>3660</v>
      </c>
      <c r="C1337" s="124" t="s">
        <v>3663</v>
      </c>
      <c r="D1337" s="123" t="s">
        <v>10</v>
      </c>
      <c r="E1337" s="118" t="s">
        <v>3219</v>
      </c>
      <c r="F1337" s="121">
        <v>767.14</v>
      </c>
      <c r="G1337" s="123" t="s">
        <v>11</v>
      </c>
      <c r="H1337" s="67" t="s">
        <v>538</v>
      </c>
      <c r="I1337" s="120" t="s">
        <v>3664</v>
      </c>
      <c r="J1337" s="121">
        <v>564.26</v>
      </c>
    </row>
    <row r="1338" spans="1:10" ht="60.75" thickBot="1">
      <c r="A1338" s="122" t="s">
        <v>949</v>
      </c>
      <c r="B1338" s="120" t="s">
        <v>3665</v>
      </c>
      <c r="C1338" s="124" t="s">
        <v>3661</v>
      </c>
      <c r="D1338" s="123" t="s">
        <v>10</v>
      </c>
      <c r="E1338" s="118" t="s">
        <v>3219</v>
      </c>
      <c r="F1338" s="121">
        <v>14998.19</v>
      </c>
      <c r="G1338" s="123" t="s">
        <v>3366</v>
      </c>
      <c r="H1338" s="67" t="s">
        <v>2909</v>
      </c>
      <c r="I1338" s="120" t="s">
        <v>3667</v>
      </c>
      <c r="J1338" s="121">
        <v>0</v>
      </c>
    </row>
    <row r="1339" spans="1:10" ht="45.75" thickBot="1">
      <c r="A1339" s="122" t="s">
        <v>950</v>
      </c>
      <c r="B1339" s="120" t="s">
        <v>4224</v>
      </c>
      <c r="C1339" s="124" t="s">
        <v>3639</v>
      </c>
      <c r="D1339" s="123" t="s">
        <v>10</v>
      </c>
      <c r="E1339" s="118" t="s">
        <v>3075</v>
      </c>
      <c r="F1339" s="121">
        <v>626689.9</v>
      </c>
      <c r="G1339" s="123" t="s">
        <v>11</v>
      </c>
      <c r="H1339" s="67" t="s">
        <v>92</v>
      </c>
      <c r="I1339" s="120" t="s">
        <v>3666</v>
      </c>
      <c r="J1339" s="121">
        <v>290659.76</v>
      </c>
    </row>
    <row r="1340" spans="1:10" ht="45.75" thickBot="1">
      <c r="A1340" s="122" t="s">
        <v>951</v>
      </c>
      <c r="B1340" s="120" t="s">
        <v>3668</v>
      </c>
      <c r="C1340" s="124" t="s">
        <v>3669</v>
      </c>
      <c r="D1340" s="123" t="s">
        <v>10</v>
      </c>
      <c r="E1340" s="118" t="s">
        <v>3232</v>
      </c>
      <c r="F1340" s="121">
        <v>3156.63</v>
      </c>
      <c r="G1340" s="123" t="s">
        <v>3366</v>
      </c>
      <c r="H1340" s="67" t="s">
        <v>1873</v>
      </c>
      <c r="I1340" s="120" t="s">
        <v>3670</v>
      </c>
      <c r="J1340" s="121">
        <v>691.2</v>
      </c>
    </row>
    <row r="1341" spans="1:10" ht="45.75" thickBot="1">
      <c r="A1341" s="122" t="s">
        <v>952</v>
      </c>
      <c r="B1341" s="120" t="s">
        <v>3671</v>
      </c>
      <c r="C1341" s="124" t="s">
        <v>3672</v>
      </c>
      <c r="D1341" s="123" t="s">
        <v>10</v>
      </c>
      <c r="E1341" s="118" t="s">
        <v>3673</v>
      </c>
      <c r="F1341" s="121">
        <v>2580</v>
      </c>
      <c r="G1341" s="123" t="s">
        <v>11</v>
      </c>
      <c r="H1341" s="67" t="s">
        <v>3674</v>
      </c>
      <c r="I1341" s="120" t="s">
        <v>3675</v>
      </c>
      <c r="J1341" s="121">
        <v>2580</v>
      </c>
    </row>
    <row r="1342" spans="1:10" ht="45.75" thickBot="1">
      <c r="A1342" s="122" t="s">
        <v>953</v>
      </c>
      <c r="B1342" s="120" t="s">
        <v>3676</v>
      </c>
      <c r="C1342" s="124" t="s">
        <v>3669</v>
      </c>
      <c r="D1342" s="123" t="s">
        <v>10</v>
      </c>
      <c r="E1342" s="118" t="s">
        <v>3237</v>
      </c>
      <c r="F1342" s="121">
        <v>85358.7</v>
      </c>
      <c r="G1342" s="123" t="s">
        <v>3366</v>
      </c>
      <c r="H1342" s="67" t="s">
        <v>58</v>
      </c>
      <c r="I1342" s="120" t="s">
        <v>3677</v>
      </c>
      <c r="J1342" s="121">
        <v>14984.78</v>
      </c>
    </row>
    <row r="1343" spans="1:10" ht="45.75" thickBot="1">
      <c r="A1343" s="122" t="s">
        <v>954</v>
      </c>
      <c r="B1343" s="120" t="s">
        <v>3678</v>
      </c>
      <c r="C1343" s="124" t="s">
        <v>3661</v>
      </c>
      <c r="D1343" s="123" t="s">
        <v>10</v>
      </c>
      <c r="E1343" s="118" t="s">
        <v>3194</v>
      </c>
      <c r="F1343" s="121">
        <v>22556.25</v>
      </c>
      <c r="G1343" s="123" t="s">
        <v>3366</v>
      </c>
      <c r="H1343" s="67" t="s">
        <v>2518</v>
      </c>
      <c r="I1343" s="120" t="s">
        <v>3682</v>
      </c>
      <c r="J1343" s="121">
        <v>0</v>
      </c>
    </row>
    <row r="1344" spans="1:10" ht="45.75" thickBot="1">
      <c r="A1344" s="122" t="s">
        <v>955</v>
      </c>
      <c r="B1344" s="120" t="s">
        <v>3679</v>
      </c>
      <c r="C1344" s="124" t="s">
        <v>3661</v>
      </c>
      <c r="D1344" s="123" t="s">
        <v>10</v>
      </c>
      <c r="E1344" s="118" t="s">
        <v>1797</v>
      </c>
      <c r="F1344" s="121">
        <v>6337.59</v>
      </c>
      <c r="G1344" s="123" t="s">
        <v>3366</v>
      </c>
      <c r="H1344" s="67" t="s">
        <v>58</v>
      </c>
      <c r="I1344" s="120" t="s">
        <v>3683</v>
      </c>
      <c r="J1344" s="121">
        <v>0</v>
      </c>
    </row>
    <row r="1345" spans="1:10" ht="45.75" thickBot="1">
      <c r="A1345" s="122" t="s">
        <v>956</v>
      </c>
      <c r="B1345" s="120" t="s">
        <v>3680</v>
      </c>
      <c r="C1345" s="124" t="s">
        <v>3661</v>
      </c>
      <c r="D1345" s="123" t="s">
        <v>10</v>
      </c>
      <c r="E1345" s="118" t="s">
        <v>3681</v>
      </c>
      <c r="F1345" s="121">
        <v>1361.5</v>
      </c>
      <c r="G1345" s="123" t="s">
        <v>3366</v>
      </c>
      <c r="H1345" s="67" t="s">
        <v>71</v>
      </c>
      <c r="I1345" s="120" t="s">
        <v>3684</v>
      </c>
      <c r="J1345" s="121">
        <v>0</v>
      </c>
    </row>
    <row r="1346" spans="1:10" ht="60.75" thickBot="1">
      <c r="A1346" s="122" t="s">
        <v>957</v>
      </c>
      <c r="B1346" s="120" t="s">
        <v>3687</v>
      </c>
      <c r="C1346" s="124" t="s">
        <v>3408</v>
      </c>
      <c r="D1346" s="123" t="s">
        <v>10</v>
      </c>
      <c r="E1346" s="118" t="s">
        <v>3219</v>
      </c>
      <c r="F1346" s="121">
        <v>25247</v>
      </c>
      <c r="G1346" s="123" t="s">
        <v>11</v>
      </c>
      <c r="H1346" s="67" t="s">
        <v>38</v>
      </c>
      <c r="I1346" s="120" t="s">
        <v>3667</v>
      </c>
      <c r="J1346" s="121">
        <v>14186.88</v>
      </c>
    </row>
    <row r="1347" spans="1:10" ht="45.75" thickBot="1">
      <c r="A1347" s="122" t="s">
        <v>958</v>
      </c>
      <c r="B1347" s="120" t="s">
        <v>3686</v>
      </c>
      <c r="C1347" s="124" t="s">
        <v>3688</v>
      </c>
      <c r="D1347" s="123" t="s">
        <v>10</v>
      </c>
      <c r="E1347" s="118" t="s">
        <v>2766</v>
      </c>
      <c r="F1347" s="121">
        <v>43698.69</v>
      </c>
      <c r="G1347" s="123" t="s">
        <v>3366</v>
      </c>
      <c r="H1347" s="67" t="s">
        <v>3218</v>
      </c>
      <c r="I1347" s="120" t="s">
        <v>3692</v>
      </c>
      <c r="J1347" s="121">
        <v>5911.16</v>
      </c>
    </row>
    <row r="1348" spans="1:10" ht="45.75" thickBot="1">
      <c r="A1348" s="122" t="s">
        <v>959</v>
      </c>
      <c r="B1348" s="120" t="s">
        <v>3685</v>
      </c>
      <c r="C1348" s="124" t="s">
        <v>3689</v>
      </c>
      <c r="D1348" s="123" t="s">
        <v>10</v>
      </c>
      <c r="E1348" s="118" t="s">
        <v>3690</v>
      </c>
      <c r="F1348" s="121">
        <v>42138.5</v>
      </c>
      <c r="G1348" s="123" t="s">
        <v>3366</v>
      </c>
      <c r="H1348" s="67" t="s">
        <v>3691</v>
      </c>
      <c r="I1348" s="120" t="s">
        <v>3693</v>
      </c>
      <c r="J1348" s="121">
        <v>0</v>
      </c>
    </row>
    <row r="1349" spans="1:10" ht="60.75" thickBot="1">
      <c r="A1349" s="122" t="s">
        <v>960</v>
      </c>
      <c r="B1349" s="15" t="s">
        <v>3696</v>
      </c>
      <c r="C1349" s="105" t="s">
        <v>3661</v>
      </c>
      <c r="D1349" s="123" t="s">
        <v>10</v>
      </c>
      <c r="E1349" s="105" t="s">
        <v>3232</v>
      </c>
      <c r="F1349" s="100">
        <v>18426.25</v>
      </c>
      <c r="G1349" s="123" t="s">
        <v>3366</v>
      </c>
      <c r="H1349" s="15" t="s">
        <v>2034</v>
      </c>
      <c r="I1349" s="105" t="s">
        <v>3670</v>
      </c>
      <c r="J1349" s="121">
        <v>332.5</v>
      </c>
    </row>
    <row r="1350" spans="1:10" ht="45.75" thickBot="1">
      <c r="A1350" s="122" t="s">
        <v>961</v>
      </c>
      <c r="B1350" s="120" t="s">
        <v>3698</v>
      </c>
      <c r="C1350" s="124" t="s">
        <v>3689</v>
      </c>
      <c r="D1350" s="123" t="s">
        <v>10</v>
      </c>
      <c r="E1350" s="118" t="s">
        <v>3699</v>
      </c>
      <c r="F1350" s="121">
        <v>802.2</v>
      </c>
      <c r="G1350" s="123" t="s">
        <v>3366</v>
      </c>
      <c r="H1350" s="67" t="s">
        <v>1876</v>
      </c>
      <c r="I1350" s="120" t="s">
        <v>3697</v>
      </c>
      <c r="J1350" s="121">
        <v>0</v>
      </c>
    </row>
    <row r="1351" spans="1:10" ht="45.75" thickBot="1">
      <c r="A1351" s="122" t="s">
        <v>962</v>
      </c>
      <c r="B1351" s="120" t="s">
        <v>3700</v>
      </c>
      <c r="C1351" s="124" t="s">
        <v>3669</v>
      </c>
      <c r="D1351" s="123" t="s">
        <v>10</v>
      </c>
      <c r="E1351" s="67" t="s">
        <v>1797</v>
      </c>
      <c r="F1351" s="108">
        <v>3600</v>
      </c>
      <c r="G1351" s="123" t="s">
        <v>3366</v>
      </c>
      <c r="H1351" s="67" t="s">
        <v>3702</v>
      </c>
      <c r="I1351" s="120" t="s">
        <v>3683</v>
      </c>
      <c r="J1351" s="121">
        <v>540</v>
      </c>
    </row>
    <row r="1352" spans="1:10" ht="60.75" thickBot="1">
      <c r="A1352" s="122" t="s">
        <v>963</v>
      </c>
      <c r="B1352" s="120" t="s">
        <v>3708</v>
      </c>
      <c r="C1352" s="124" t="s">
        <v>3689</v>
      </c>
      <c r="D1352" s="123" t="s">
        <v>10</v>
      </c>
      <c r="E1352" s="67" t="s">
        <v>3690</v>
      </c>
      <c r="F1352" s="108">
        <v>4879.1400000000003</v>
      </c>
      <c r="G1352" s="123" t="s">
        <v>3366</v>
      </c>
      <c r="H1352" s="67" t="s">
        <v>14</v>
      </c>
      <c r="I1352" s="120" t="s">
        <v>3693</v>
      </c>
      <c r="J1352" s="121">
        <v>0</v>
      </c>
    </row>
    <row r="1353" spans="1:10" ht="45.75" thickBot="1">
      <c r="A1353" s="122" t="s">
        <v>964</v>
      </c>
      <c r="B1353" s="120" t="s">
        <v>3709</v>
      </c>
      <c r="C1353" s="124" t="s">
        <v>3688</v>
      </c>
      <c r="D1353" s="123" t="s">
        <v>10</v>
      </c>
      <c r="E1353" s="67" t="s">
        <v>2766</v>
      </c>
      <c r="F1353" s="108">
        <v>113618.74</v>
      </c>
      <c r="G1353" s="123" t="s">
        <v>3366</v>
      </c>
      <c r="H1353" s="67" t="s">
        <v>37</v>
      </c>
      <c r="I1353" s="120" t="s">
        <v>3692</v>
      </c>
      <c r="J1353" s="121">
        <v>24897.86</v>
      </c>
    </row>
    <row r="1354" spans="1:10" ht="45.75" thickBot="1">
      <c r="A1354" s="122" t="s">
        <v>965</v>
      </c>
      <c r="B1354" s="120" t="s">
        <v>3710</v>
      </c>
      <c r="C1354" s="124" t="s">
        <v>3689</v>
      </c>
      <c r="D1354" s="123" t="s">
        <v>10</v>
      </c>
      <c r="E1354" s="67" t="s">
        <v>2766</v>
      </c>
      <c r="F1354" s="108">
        <v>1531.95</v>
      </c>
      <c r="G1354" s="123" t="s">
        <v>3366</v>
      </c>
      <c r="H1354" s="67" t="s">
        <v>71</v>
      </c>
      <c r="I1354" s="120" t="s">
        <v>3692</v>
      </c>
      <c r="J1354" s="121">
        <v>0</v>
      </c>
    </row>
    <row r="1355" spans="1:10" ht="45.75" thickBot="1">
      <c r="A1355" s="122" t="s">
        <v>966</v>
      </c>
      <c r="B1355" s="120" t="s">
        <v>3711</v>
      </c>
      <c r="C1355" s="124" t="s">
        <v>3689</v>
      </c>
      <c r="D1355" s="123" t="s">
        <v>10</v>
      </c>
      <c r="E1355" s="67" t="s">
        <v>2766</v>
      </c>
      <c r="F1355" s="108">
        <v>2820.84</v>
      </c>
      <c r="G1355" s="123" t="s">
        <v>3366</v>
      </c>
      <c r="H1355" s="67" t="s">
        <v>3703</v>
      </c>
      <c r="I1355" s="120" t="s">
        <v>3692</v>
      </c>
      <c r="J1355" s="121">
        <v>0</v>
      </c>
    </row>
    <row r="1356" spans="1:10" ht="45.75" thickBot="1">
      <c r="A1356" s="122" t="s">
        <v>967</v>
      </c>
      <c r="B1356" s="120" t="s">
        <v>3712</v>
      </c>
      <c r="C1356" s="124" t="s">
        <v>3661</v>
      </c>
      <c r="D1356" s="123" t="s">
        <v>10</v>
      </c>
      <c r="E1356" s="67" t="s">
        <v>3701</v>
      </c>
      <c r="F1356" s="108">
        <v>9817.27</v>
      </c>
      <c r="G1356" s="123" t="s">
        <v>3366</v>
      </c>
      <c r="H1356" s="67" t="s">
        <v>3704</v>
      </c>
      <c r="I1356" s="120" t="s">
        <v>3706</v>
      </c>
      <c r="J1356" s="121">
        <v>498.75</v>
      </c>
    </row>
    <row r="1357" spans="1:10" ht="45.75" thickBot="1">
      <c r="A1357" s="122" t="s">
        <v>968</v>
      </c>
      <c r="B1357" s="120" t="s">
        <v>3713</v>
      </c>
      <c r="C1357" s="124" t="s">
        <v>3714</v>
      </c>
      <c r="D1357" s="123" t="s">
        <v>10</v>
      </c>
      <c r="E1357" s="67" t="s">
        <v>3701</v>
      </c>
      <c r="F1357" s="108">
        <v>1163.6500000000001</v>
      </c>
      <c r="G1357" s="123" t="s">
        <v>11</v>
      </c>
      <c r="H1357" s="67" t="s">
        <v>3705</v>
      </c>
      <c r="I1357" s="120" t="s">
        <v>3707</v>
      </c>
      <c r="J1357" s="121">
        <v>0</v>
      </c>
    </row>
    <row r="1358" spans="1:10" ht="45.75" thickBot="1">
      <c r="A1358" s="122" t="s">
        <v>969</v>
      </c>
      <c r="B1358" s="120" t="s">
        <v>3720</v>
      </c>
      <c r="C1358" s="124" t="s">
        <v>3689</v>
      </c>
      <c r="D1358" s="123" t="s">
        <v>10</v>
      </c>
      <c r="E1358" s="67" t="s">
        <v>2766</v>
      </c>
      <c r="F1358" s="108">
        <v>7652.52</v>
      </c>
      <c r="G1358" s="123" t="s">
        <v>3366</v>
      </c>
      <c r="H1358" s="83" t="s">
        <v>2384</v>
      </c>
      <c r="I1358" s="120" t="s">
        <v>3692</v>
      </c>
      <c r="J1358" s="121">
        <v>0</v>
      </c>
    </row>
    <row r="1359" spans="1:10" ht="45.75" thickBot="1">
      <c r="A1359" s="122" t="s">
        <v>970</v>
      </c>
      <c r="B1359" s="120" t="s">
        <v>3719</v>
      </c>
      <c r="C1359" s="124" t="s">
        <v>3714</v>
      </c>
      <c r="D1359" s="123" t="s">
        <v>10</v>
      </c>
      <c r="E1359" s="67" t="s">
        <v>2766</v>
      </c>
      <c r="F1359" s="108">
        <v>51119.25</v>
      </c>
      <c r="G1359" s="123" t="s">
        <v>11</v>
      </c>
      <c r="H1359" s="83" t="s">
        <v>27</v>
      </c>
      <c r="I1359" s="120" t="s">
        <v>3716</v>
      </c>
      <c r="J1359" s="121">
        <v>6142.5</v>
      </c>
    </row>
    <row r="1360" spans="1:10" ht="60.75" thickBot="1">
      <c r="A1360" s="122" t="s">
        <v>971</v>
      </c>
      <c r="B1360" s="120" t="s">
        <v>3724</v>
      </c>
      <c r="C1360" s="124" t="s">
        <v>3689</v>
      </c>
      <c r="D1360" s="123" t="s">
        <v>10</v>
      </c>
      <c r="E1360" s="67" t="s">
        <v>3447</v>
      </c>
      <c r="F1360" s="108">
        <v>25206.83</v>
      </c>
      <c r="G1360" s="123" t="s">
        <v>3366</v>
      </c>
      <c r="H1360" s="83" t="s">
        <v>58</v>
      </c>
      <c r="I1360" s="120" t="s">
        <v>3717</v>
      </c>
      <c r="J1360" s="121">
        <v>6531.29</v>
      </c>
    </row>
    <row r="1361" spans="1:10" ht="45.75" thickBot="1">
      <c r="A1361" s="122" t="s">
        <v>972</v>
      </c>
      <c r="B1361" s="120" t="s">
        <v>3723</v>
      </c>
      <c r="C1361" s="124" t="s">
        <v>3689</v>
      </c>
      <c r="D1361" s="123" t="s">
        <v>10</v>
      </c>
      <c r="E1361" s="67" t="s">
        <v>3690</v>
      </c>
      <c r="F1361" s="108">
        <v>489.86</v>
      </c>
      <c r="G1361" s="123" t="s">
        <v>3366</v>
      </c>
      <c r="H1361" s="83" t="s">
        <v>1676</v>
      </c>
      <c r="I1361" s="120" t="s">
        <v>3693</v>
      </c>
      <c r="J1361" s="108">
        <v>489.86</v>
      </c>
    </row>
    <row r="1362" spans="1:10" ht="45.75" thickBot="1">
      <c r="A1362" s="122" t="s">
        <v>973</v>
      </c>
      <c r="B1362" s="120" t="s">
        <v>3722</v>
      </c>
      <c r="C1362" s="124" t="s">
        <v>3689</v>
      </c>
      <c r="D1362" s="123" t="s">
        <v>10</v>
      </c>
      <c r="E1362" s="67" t="s">
        <v>3701</v>
      </c>
      <c r="F1362" s="108">
        <v>28792.58</v>
      </c>
      <c r="G1362" s="123" t="s">
        <v>3366</v>
      </c>
      <c r="H1362" s="83" t="s">
        <v>37</v>
      </c>
      <c r="I1362" s="120" t="s">
        <v>3706</v>
      </c>
      <c r="J1362" s="121">
        <v>8103.9</v>
      </c>
    </row>
    <row r="1363" spans="1:10" ht="45.75" thickBot="1">
      <c r="A1363" s="122" t="s">
        <v>974</v>
      </c>
      <c r="B1363" s="120" t="s">
        <v>3721</v>
      </c>
      <c r="C1363" s="124" t="s">
        <v>3689</v>
      </c>
      <c r="D1363" s="123" t="s">
        <v>10</v>
      </c>
      <c r="E1363" s="67" t="s">
        <v>3715</v>
      </c>
      <c r="F1363" s="108">
        <v>495.6</v>
      </c>
      <c r="G1363" s="123" t="s">
        <v>3366</v>
      </c>
      <c r="H1363" s="83" t="s">
        <v>3218</v>
      </c>
      <c r="I1363" s="120" t="s">
        <v>3718</v>
      </c>
      <c r="J1363" s="121">
        <v>0</v>
      </c>
    </row>
    <row r="1364" spans="1:10" ht="45.75" thickBot="1">
      <c r="A1364" s="122" t="s">
        <v>975</v>
      </c>
      <c r="B1364" s="120" t="s">
        <v>3725</v>
      </c>
      <c r="C1364" s="124" t="s">
        <v>3689</v>
      </c>
      <c r="D1364" s="123" t="s">
        <v>10</v>
      </c>
      <c r="E1364" s="67" t="s">
        <v>3699</v>
      </c>
      <c r="F1364" s="108">
        <v>2898.34</v>
      </c>
      <c r="G1364" s="123" t="s">
        <v>3366</v>
      </c>
      <c r="H1364" s="83" t="s">
        <v>3726</v>
      </c>
      <c r="I1364" s="120" t="s">
        <v>3697</v>
      </c>
      <c r="J1364" s="121">
        <v>40.549999999999997</v>
      </c>
    </row>
    <row r="1365" spans="1:10" ht="45.75" thickBot="1">
      <c r="A1365" s="122" t="s">
        <v>976</v>
      </c>
      <c r="B1365" s="120" t="s">
        <v>3728</v>
      </c>
      <c r="C1365" s="124" t="s">
        <v>3689</v>
      </c>
      <c r="D1365" s="123" t="s">
        <v>10</v>
      </c>
      <c r="E1365" s="67" t="s">
        <v>3701</v>
      </c>
      <c r="F1365" s="108">
        <v>10451.540000000001</v>
      </c>
      <c r="G1365" s="15" t="s">
        <v>3366</v>
      </c>
      <c r="H1365" s="83" t="s">
        <v>538</v>
      </c>
      <c r="I1365" s="120" t="s">
        <v>3706</v>
      </c>
      <c r="J1365" s="121">
        <v>1262.78</v>
      </c>
    </row>
    <row r="1366" spans="1:10" ht="45.75" thickBot="1">
      <c r="A1366" s="122" t="s">
        <v>977</v>
      </c>
      <c r="B1366" s="120" t="s">
        <v>3729</v>
      </c>
      <c r="C1366" s="124" t="s">
        <v>3689</v>
      </c>
      <c r="D1366" s="123" t="s">
        <v>10</v>
      </c>
      <c r="E1366" s="67" t="s">
        <v>3715</v>
      </c>
      <c r="F1366" s="108">
        <v>161.6</v>
      </c>
      <c r="G1366" s="15" t="s">
        <v>3366</v>
      </c>
      <c r="H1366" s="83" t="s">
        <v>3727</v>
      </c>
      <c r="I1366" s="120" t="s">
        <v>3718</v>
      </c>
      <c r="J1366" s="121">
        <v>0</v>
      </c>
    </row>
    <row r="1367" spans="1:10" ht="45.75" thickBot="1">
      <c r="A1367" s="122" t="s">
        <v>978</v>
      </c>
      <c r="B1367" s="120" t="s">
        <v>3730</v>
      </c>
      <c r="C1367" s="124" t="s">
        <v>3689</v>
      </c>
      <c r="D1367" s="123" t="s">
        <v>10</v>
      </c>
      <c r="E1367" s="67" t="s">
        <v>3699</v>
      </c>
      <c r="F1367" s="108">
        <v>2636.55</v>
      </c>
      <c r="G1367" s="15" t="s">
        <v>3366</v>
      </c>
      <c r="H1367" s="83" t="s">
        <v>28</v>
      </c>
      <c r="I1367" s="120" t="s">
        <v>3697</v>
      </c>
      <c r="J1367" s="121">
        <v>0</v>
      </c>
    </row>
    <row r="1368" spans="1:10" ht="45.75" thickBot="1">
      <c r="A1368" s="122" t="s">
        <v>979</v>
      </c>
      <c r="B1368" s="120" t="s">
        <v>3731</v>
      </c>
      <c r="C1368" s="124" t="s">
        <v>3688</v>
      </c>
      <c r="D1368" s="123" t="s">
        <v>10</v>
      </c>
      <c r="E1368" s="67" t="s">
        <v>3219</v>
      </c>
      <c r="F1368" s="108">
        <v>48780.65</v>
      </c>
      <c r="G1368" s="15" t="s">
        <v>3366</v>
      </c>
      <c r="H1368" s="83" t="s">
        <v>28</v>
      </c>
      <c r="I1368" s="120" t="s">
        <v>3667</v>
      </c>
      <c r="J1368" s="121">
        <v>8021.38</v>
      </c>
    </row>
    <row r="1369" spans="1:10" ht="75.75" thickBot="1">
      <c r="A1369" s="122" t="s">
        <v>980</v>
      </c>
      <c r="B1369" s="120" t="s">
        <v>3734</v>
      </c>
      <c r="C1369" s="124" t="s">
        <v>3689</v>
      </c>
      <c r="D1369" s="123" t="s">
        <v>10</v>
      </c>
      <c r="E1369" s="67" t="s">
        <v>3699</v>
      </c>
      <c r="F1369" s="108">
        <v>22526.98</v>
      </c>
      <c r="G1369" s="15" t="s">
        <v>3366</v>
      </c>
      <c r="H1369" s="67" t="s">
        <v>594</v>
      </c>
      <c r="I1369" s="67" t="s">
        <v>3697</v>
      </c>
      <c r="J1369" s="121">
        <v>4470.0600000000004</v>
      </c>
    </row>
    <row r="1370" spans="1:10" ht="45.75" thickBot="1">
      <c r="A1370" s="122" t="s">
        <v>981</v>
      </c>
      <c r="B1370" s="120" t="s">
        <v>3735</v>
      </c>
      <c r="C1370" s="124" t="s">
        <v>3689</v>
      </c>
      <c r="D1370" s="123" t="s">
        <v>10</v>
      </c>
      <c r="E1370" s="67" t="s">
        <v>3447</v>
      </c>
      <c r="F1370" s="108">
        <v>740.25</v>
      </c>
      <c r="G1370" s="15" t="s">
        <v>3366</v>
      </c>
      <c r="H1370" s="67" t="s">
        <v>3732</v>
      </c>
      <c r="I1370" s="67" t="s">
        <v>3717</v>
      </c>
      <c r="J1370" s="121">
        <v>0</v>
      </c>
    </row>
    <row r="1371" spans="1:10" ht="45.75" thickBot="1">
      <c r="A1371" s="122" t="s">
        <v>982</v>
      </c>
      <c r="B1371" s="120" t="s">
        <v>3736</v>
      </c>
      <c r="C1371" s="124" t="s">
        <v>3689</v>
      </c>
      <c r="D1371" s="123" t="s">
        <v>10</v>
      </c>
      <c r="E1371" s="67" t="s">
        <v>3699</v>
      </c>
      <c r="F1371" s="108">
        <v>306.75</v>
      </c>
      <c r="G1371" s="15" t="s">
        <v>3366</v>
      </c>
      <c r="H1371" s="67" t="s">
        <v>3733</v>
      </c>
      <c r="I1371" s="67" t="s">
        <v>3697</v>
      </c>
      <c r="J1371" s="121">
        <v>0</v>
      </c>
    </row>
    <row r="1372" spans="1:10" ht="45.75" thickBot="1">
      <c r="A1372" s="122" t="s">
        <v>983</v>
      </c>
      <c r="B1372" s="120" t="s">
        <v>3737</v>
      </c>
      <c r="C1372" s="124" t="s">
        <v>3714</v>
      </c>
      <c r="D1372" s="123" t="s">
        <v>10</v>
      </c>
      <c r="E1372" s="67" t="s">
        <v>2780</v>
      </c>
      <c r="F1372" s="108">
        <v>735</v>
      </c>
      <c r="G1372" s="123" t="s">
        <v>11</v>
      </c>
      <c r="H1372" s="67" t="s">
        <v>37</v>
      </c>
      <c r="I1372" s="120" t="s">
        <v>3738</v>
      </c>
      <c r="J1372" s="121">
        <v>0</v>
      </c>
    </row>
    <row r="1373" spans="1:10" ht="45.75" thickBot="1">
      <c r="A1373" s="122" t="s">
        <v>984</v>
      </c>
      <c r="B1373" s="120" t="s">
        <v>3739</v>
      </c>
      <c r="C1373" s="124" t="s">
        <v>3689</v>
      </c>
      <c r="D1373" s="123" t="s">
        <v>10</v>
      </c>
      <c r="E1373" s="67" t="s">
        <v>3715</v>
      </c>
      <c r="F1373" s="108">
        <v>4936.3999999999996</v>
      </c>
      <c r="G1373" s="15" t="s">
        <v>3366</v>
      </c>
      <c r="H1373" s="67" t="s">
        <v>3740</v>
      </c>
      <c r="I1373" s="67" t="s">
        <v>3718</v>
      </c>
      <c r="J1373" s="121">
        <v>3160.5</v>
      </c>
    </row>
    <row r="1374" spans="1:10" ht="60.75" thickBot="1">
      <c r="A1374" s="122" t="s">
        <v>985</v>
      </c>
      <c r="B1374" s="120" t="s">
        <v>3741</v>
      </c>
      <c r="C1374" s="124" t="s">
        <v>3689</v>
      </c>
      <c r="D1374" s="123" t="s">
        <v>10</v>
      </c>
      <c r="E1374" s="67" t="s">
        <v>3715</v>
      </c>
      <c r="F1374" s="108">
        <v>33467.730000000003</v>
      </c>
      <c r="G1374" s="15" t="s">
        <v>3366</v>
      </c>
      <c r="H1374" s="67" t="s">
        <v>3742</v>
      </c>
      <c r="I1374" s="67" t="s">
        <v>3718</v>
      </c>
      <c r="J1374" s="121">
        <v>0</v>
      </c>
    </row>
    <row r="1375" spans="1:10" ht="45.75" thickBot="1">
      <c r="A1375" s="122" t="s">
        <v>986</v>
      </c>
      <c r="B1375" s="120" t="s">
        <v>3745</v>
      </c>
      <c r="C1375" s="124" t="s">
        <v>3408</v>
      </c>
      <c r="D1375" s="123" t="s">
        <v>10</v>
      </c>
      <c r="E1375" s="67" t="s">
        <v>3743</v>
      </c>
      <c r="F1375" s="108">
        <v>67467.45</v>
      </c>
      <c r="G1375" s="123" t="s">
        <v>11</v>
      </c>
      <c r="H1375" s="67" t="s">
        <v>71</v>
      </c>
      <c r="I1375" s="67" t="s">
        <v>3744</v>
      </c>
      <c r="J1375" s="121">
        <v>35029.99</v>
      </c>
    </row>
    <row r="1376" spans="1:10" ht="45.75" thickBot="1">
      <c r="A1376" s="122" t="s">
        <v>987</v>
      </c>
      <c r="B1376" s="120" t="s">
        <v>3746</v>
      </c>
      <c r="C1376" s="124" t="s">
        <v>3689</v>
      </c>
      <c r="D1376" s="123" t="s">
        <v>10</v>
      </c>
      <c r="E1376" s="67" t="s">
        <v>3258</v>
      </c>
      <c r="F1376" s="108">
        <v>1666.56</v>
      </c>
      <c r="G1376" s="15" t="s">
        <v>3366</v>
      </c>
      <c r="H1376" s="67" t="s">
        <v>3742</v>
      </c>
      <c r="I1376" s="67" t="s">
        <v>3749</v>
      </c>
      <c r="J1376" s="121">
        <v>0</v>
      </c>
    </row>
    <row r="1377" spans="1:11" ht="45.75" thickBot="1">
      <c r="A1377" s="122" t="s">
        <v>988</v>
      </c>
      <c r="B1377" s="120" t="s">
        <v>3755</v>
      </c>
      <c r="C1377" s="124" t="s">
        <v>3689</v>
      </c>
      <c r="D1377" s="123" t="s">
        <v>10</v>
      </c>
      <c r="E1377" s="67" t="s">
        <v>3699</v>
      </c>
      <c r="F1377" s="108">
        <v>23420.04</v>
      </c>
      <c r="G1377" s="15" t="s">
        <v>3366</v>
      </c>
      <c r="H1377" s="67" t="s">
        <v>1773</v>
      </c>
      <c r="I1377" s="67" t="s">
        <v>3697</v>
      </c>
      <c r="J1377" s="121">
        <v>1773.67</v>
      </c>
    </row>
    <row r="1378" spans="1:11" ht="60.75" thickBot="1">
      <c r="A1378" s="122" t="s">
        <v>989</v>
      </c>
      <c r="B1378" s="120" t="s">
        <v>3756</v>
      </c>
      <c r="C1378" s="124" t="s">
        <v>3752</v>
      </c>
      <c r="D1378" s="123" t="s">
        <v>10</v>
      </c>
      <c r="E1378" s="67" t="s">
        <v>2757</v>
      </c>
      <c r="F1378" s="108">
        <v>166250</v>
      </c>
      <c r="G1378" s="15" t="s">
        <v>11</v>
      </c>
      <c r="H1378" s="67" t="s">
        <v>3747</v>
      </c>
      <c r="I1378" s="67" t="s">
        <v>3659</v>
      </c>
      <c r="J1378" s="121">
        <v>90259.18</v>
      </c>
    </row>
    <row r="1379" spans="1:11" ht="75.75" thickBot="1">
      <c r="A1379" s="122" t="s">
        <v>990</v>
      </c>
      <c r="B1379" s="120" t="s">
        <v>3757</v>
      </c>
      <c r="C1379" s="124" t="s">
        <v>3753</v>
      </c>
      <c r="D1379" s="123" t="s">
        <v>25</v>
      </c>
      <c r="E1379" s="67" t="s">
        <v>3748</v>
      </c>
      <c r="F1379" s="108">
        <v>2555.96</v>
      </c>
      <c r="G1379" s="15" t="s">
        <v>11</v>
      </c>
      <c r="H1379" s="67" t="s">
        <v>3691</v>
      </c>
      <c r="I1379" s="67" t="s">
        <v>3750</v>
      </c>
      <c r="J1379" s="121">
        <v>1460.55</v>
      </c>
    </row>
    <row r="1380" spans="1:11" ht="75.75" thickBot="1">
      <c r="A1380" s="122" t="s">
        <v>991</v>
      </c>
      <c r="B1380" s="120" t="s">
        <v>3758</v>
      </c>
      <c r="C1380" s="124" t="s">
        <v>3753</v>
      </c>
      <c r="D1380" s="123" t="s">
        <v>25</v>
      </c>
      <c r="E1380" s="67" t="s">
        <v>3293</v>
      </c>
      <c r="F1380" s="108">
        <v>4975.29</v>
      </c>
      <c r="G1380" s="123" t="s">
        <v>11</v>
      </c>
      <c r="H1380" s="67" t="s">
        <v>3703</v>
      </c>
      <c r="I1380" s="67" t="s">
        <v>3751</v>
      </c>
      <c r="J1380" s="121">
        <v>1579.59</v>
      </c>
    </row>
    <row r="1381" spans="1:11" ht="45.75" thickBot="1">
      <c r="A1381" s="122" t="s">
        <v>992</v>
      </c>
      <c r="B1381" s="120" t="s">
        <v>3759</v>
      </c>
      <c r="C1381" s="124" t="s">
        <v>3754</v>
      </c>
      <c r="D1381" s="123" t="s">
        <v>25</v>
      </c>
      <c r="E1381" s="67" t="s">
        <v>3743</v>
      </c>
      <c r="F1381" s="108">
        <v>7999.92</v>
      </c>
      <c r="G1381" s="123" t="s">
        <v>11</v>
      </c>
      <c r="H1381" s="67" t="s">
        <v>2854</v>
      </c>
      <c r="I1381" s="67" t="s">
        <v>3744</v>
      </c>
      <c r="J1381" s="121">
        <v>4484.16</v>
      </c>
    </row>
    <row r="1382" spans="1:11" ht="75.75" thickBot="1">
      <c r="A1382" s="122" t="s">
        <v>993</v>
      </c>
      <c r="B1382" s="120" t="s">
        <v>3760</v>
      </c>
      <c r="C1382" s="124" t="s">
        <v>3753</v>
      </c>
      <c r="D1382" s="123" t="s">
        <v>25</v>
      </c>
      <c r="E1382" s="67" t="s">
        <v>3743</v>
      </c>
      <c r="F1382" s="108">
        <v>1744.13</v>
      </c>
      <c r="G1382" s="15" t="s">
        <v>11</v>
      </c>
      <c r="H1382" s="67" t="s">
        <v>58</v>
      </c>
      <c r="I1382" s="67" t="s">
        <v>3744</v>
      </c>
      <c r="J1382" s="121">
        <v>969</v>
      </c>
    </row>
    <row r="1383" spans="1:11" ht="60.75" thickBot="1">
      <c r="A1383" s="122" t="s">
        <v>994</v>
      </c>
      <c r="B1383" s="120" t="s">
        <v>3761</v>
      </c>
      <c r="C1383" s="124" t="s">
        <v>3762</v>
      </c>
      <c r="D1383" s="123" t="s">
        <v>10</v>
      </c>
      <c r="E1383" s="67" t="s">
        <v>3748</v>
      </c>
      <c r="F1383" s="108">
        <v>2828.12</v>
      </c>
      <c r="G1383" s="123" t="s">
        <v>3159</v>
      </c>
      <c r="H1383" s="67" t="s">
        <v>14</v>
      </c>
      <c r="I1383" s="67" t="s">
        <v>3763</v>
      </c>
      <c r="J1383" s="121">
        <v>0</v>
      </c>
    </row>
    <row r="1384" spans="1:11" ht="75.75" thickBot="1">
      <c r="A1384" s="122" t="s">
        <v>995</v>
      </c>
      <c r="B1384" s="120" t="s">
        <v>3764</v>
      </c>
      <c r="C1384" s="124" t="s">
        <v>3762</v>
      </c>
      <c r="D1384" s="123" t="s">
        <v>10</v>
      </c>
      <c r="E1384" s="67" t="s">
        <v>3748</v>
      </c>
      <c r="F1384" s="108">
        <v>1122.23</v>
      </c>
      <c r="G1384" s="123" t="s">
        <v>3159</v>
      </c>
      <c r="H1384" s="67" t="s">
        <v>14</v>
      </c>
      <c r="I1384" s="67" t="s">
        <v>3763</v>
      </c>
      <c r="J1384" s="121">
        <v>928.67</v>
      </c>
    </row>
    <row r="1385" spans="1:11" ht="60.75" thickBot="1">
      <c r="A1385" s="122" t="s">
        <v>996</v>
      </c>
      <c r="B1385" s="120" t="s">
        <v>3765</v>
      </c>
      <c r="C1385" s="124" t="s">
        <v>3762</v>
      </c>
      <c r="D1385" s="123" t="s">
        <v>10</v>
      </c>
      <c r="E1385" s="67" t="s">
        <v>3748</v>
      </c>
      <c r="F1385" s="108">
        <v>245.62</v>
      </c>
      <c r="G1385" s="123" t="s">
        <v>3159</v>
      </c>
      <c r="H1385" s="67" t="s">
        <v>14</v>
      </c>
      <c r="I1385" s="67" t="s">
        <v>3763</v>
      </c>
      <c r="J1385" s="121">
        <v>158.36000000000001</v>
      </c>
    </row>
    <row r="1386" spans="1:11" ht="60.75" thickBot="1">
      <c r="A1386" s="122" t="s">
        <v>997</v>
      </c>
      <c r="B1386" s="120" t="s">
        <v>3766</v>
      </c>
      <c r="C1386" s="124" t="s">
        <v>3762</v>
      </c>
      <c r="D1386" s="123" t="s">
        <v>10</v>
      </c>
      <c r="E1386" s="67" t="s">
        <v>3743</v>
      </c>
      <c r="F1386" s="108">
        <v>331.91</v>
      </c>
      <c r="G1386" s="123" t="s">
        <v>3159</v>
      </c>
      <c r="H1386" s="67" t="s">
        <v>14</v>
      </c>
      <c r="I1386" s="67" t="s">
        <v>3299</v>
      </c>
      <c r="J1386" s="121">
        <v>0</v>
      </c>
    </row>
    <row r="1387" spans="1:11" ht="75.75" thickBot="1">
      <c r="A1387" s="122" t="s">
        <v>998</v>
      </c>
      <c r="B1387" s="120" t="s">
        <v>3767</v>
      </c>
      <c r="C1387" s="124" t="s">
        <v>3762</v>
      </c>
      <c r="D1387" s="123" t="s">
        <v>10</v>
      </c>
      <c r="E1387" s="67" t="s">
        <v>3743</v>
      </c>
      <c r="F1387" s="108">
        <v>2025.85</v>
      </c>
      <c r="G1387" s="123" t="s">
        <v>3159</v>
      </c>
      <c r="H1387" s="67" t="s">
        <v>14</v>
      </c>
      <c r="I1387" s="67" t="s">
        <v>3299</v>
      </c>
      <c r="J1387" s="108">
        <v>2025.85</v>
      </c>
    </row>
    <row r="1388" spans="1:11" ht="45.75" thickBot="1">
      <c r="A1388" s="122" t="s">
        <v>999</v>
      </c>
      <c r="B1388" s="120" t="s">
        <v>3768</v>
      </c>
      <c r="C1388" s="124" t="s">
        <v>3772</v>
      </c>
      <c r="D1388" s="123" t="s">
        <v>10</v>
      </c>
      <c r="E1388" s="67" t="s">
        <v>2855</v>
      </c>
      <c r="F1388" s="108">
        <v>935.55</v>
      </c>
      <c r="G1388" s="15" t="s">
        <v>11</v>
      </c>
      <c r="H1388" s="67" t="s">
        <v>3773</v>
      </c>
      <c r="I1388" s="67" t="s">
        <v>3774</v>
      </c>
      <c r="J1388" s="121">
        <v>0</v>
      </c>
    </row>
    <row r="1389" spans="1:11" ht="60.75" thickBot="1">
      <c r="A1389" s="122" t="s">
        <v>1000</v>
      </c>
      <c r="B1389" s="120" t="s">
        <v>3771</v>
      </c>
      <c r="C1389" s="124" t="s">
        <v>3762</v>
      </c>
      <c r="D1389" s="123" t="s">
        <v>10</v>
      </c>
      <c r="E1389" s="67" t="s">
        <v>2813</v>
      </c>
      <c r="F1389" s="108">
        <v>4326</v>
      </c>
      <c r="G1389" s="15" t="s">
        <v>11</v>
      </c>
      <c r="H1389" s="67" t="s">
        <v>681</v>
      </c>
      <c r="I1389" s="67" t="s">
        <v>3775</v>
      </c>
      <c r="J1389" s="121">
        <v>1436.4</v>
      </c>
    </row>
    <row r="1390" spans="1:11" ht="60.75" thickBot="1">
      <c r="A1390" s="122" t="s">
        <v>1001</v>
      </c>
      <c r="B1390" s="120" t="s">
        <v>3770</v>
      </c>
      <c r="C1390" s="124" t="s">
        <v>3762</v>
      </c>
      <c r="D1390" s="123" t="s">
        <v>10</v>
      </c>
      <c r="E1390" s="67" t="s">
        <v>2775</v>
      </c>
      <c r="F1390" s="108">
        <v>512.4</v>
      </c>
      <c r="G1390" s="123" t="s">
        <v>3159</v>
      </c>
      <c r="H1390" s="67" t="s">
        <v>681</v>
      </c>
      <c r="I1390" s="67" t="s">
        <v>3776</v>
      </c>
      <c r="J1390" s="108">
        <v>512.4</v>
      </c>
    </row>
    <row r="1391" spans="1:11" ht="60.75" thickBot="1">
      <c r="A1391" s="122" t="s">
        <v>1002</v>
      </c>
      <c r="B1391" s="120" t="s">
        <v>3769</v>
      </c>
      <c r="C1391" s="124" t="s">
        <v>3762</v>
      </c>
      <c r="D1391" s="123" t="s">
        <v>10</v>
      </c>
      <c r="E1391" s="67" t="s">
        <v>2813</v>
      </c>
      <c r="F1391" s="108">
        <v>49.88</v>
      </c>
      <c r="G1391" s="123" t="s">
        <v>3159</v>
      </c>
      <c r="H1391" s="67" t="s">
        <v>681</v>
      </c>
      <c r="I1391" s="67" t="s">
        <v>3777</v>
      </c>
      <c r="J1391" s="108">
        <v>49.88</v>
      </c>
    </row>
    <row r="1392" spans="1:11" ht="45.75" thickBot="1">
      <c r="A1392" s="122" t="s">
        <v>1003</v>
      </c>
      <c r="B1392" s="120" t="s">
        <v>3778</v>
      </c>
      <c r="C1392" s="124" t="s">
        <v>3779</v>
      </c>
      <c r="D1392" s="123" t="s">
        <v>25</v>
      </c>
      <c r="E1392" s="67" t="s">
        <v>3743</v>
      </c>
      <c r="F1392" s="108">
        <v>18297.419999999998</v>
      </c>
      <c r="G1392" s="123" t="s">
        <v>11</v>
      </c>
      <c r="H1392" s="67" t="s">
        <v>3747</v>
      </c>
      <c r="I1392" s="67" t="s">
        <v>3744</v>
      </c>
      <c r="J1392" s="121">
        <v>4083.52</v>
      </c>
      <c r="K1392" t="s">
        <v>4228</v>
      </c>
    </row>
    <row r="1393" spans="1:10" ht="60.75" thickBot="1">
      <c r="A1393" s="122" t="s">
        <v>1004</v>
      </c>
      <c r="B1393" s="120" t="s">
        <v>3792</v>
      </c>
      <c r="C1393" s="124" t="s">
        <v>3762</v>
      </c>
      <c r="D1393" s="123" t="s">
        <v>10</v>
      </c>
      <c r="E1393" s="67" t="s">
        <v>2855</v>
      </c>
      <c r="F1393" s="108">
        <v>403.21</v>
      </c>
      <c r="G1393" s="123" t="s">
        <v>3159</v>
      </c>
      <c r="H1393" s="67" t="s">
        <v>38</v>
      </c>
      <c r="I1393" s="67" t="s">
        <v>3780</v>
      </c>
      <c r="J1393" s="108">
        <v>403.21</v>
      </c>
    </row>
    <row r="1394" spans="1:10" ht="60.75" thickBot="1">
      <c r="A1394" s="122" t="s">
        <v>1005</v>
      </c>
      <c r="B1394" s="120" t="s">
        <v>3791</v>
      </c>
      <c r="C1394" s="124" t="s">
        <v>3762</v>
      </c>
      <c r="D1394" s="123" t="s">
        <v>10</v>
      </c>
      <c r="E1394" s="67" t="s">
        <v>2855</v>
      </c>
      <c r="F1394" s="108">
        <v>1297.8</v>
      </c>
      <c r="G1394" s="123" t="s">
        <v>3159</v>
      </c>
      <c r="H1394" s="67" t="s">
        <v>38</v>
      </c>
      <c r="I1394" s="67" t="s">
        <v>3780</v>
      </c>
      <c r="J1394" s="121">
        <v>480.13</v>
      </c>
    </row>
    <row r="1395" spans="1:10" ht="75.75" thickBot="1">
      <c r="A1395" s="122" t="s">
        <v>1006</v>
      </c>
      <c r="B1395" s="120" t="s">
        <v>3790</v>
      </c>
      <c r="C1395" s="124" t="s">
        <v>3762</v>
      </c>
      <c r="D1395" s="123" t="s">
        <v>10</v>
      </c>
      <c r="E1395" s="67" t="s">
        <v>2855</v>
      </c>
      <c r="F1395" s="108">
        <v>742.05</v>
      </c>
      <c r="G1395" s="123" t="s">
        <v>3159</v>
      </c>
      <c r="H1395" s="67" t="s">
        <v>38</v>
      </c>
      <c r="I1395" s="67" t="s">
        <v>3780</v>
      </c>
      <c r="J1395" s="108">
        <v>742.05</v>
      </c>
    </row>
    <row r="1396" spans="1:10" ht="75.75" thickBot="1">
      <c r="A1396" s="122" t="s">
        <v>1007</v>
      </c>
      <c r="B1396" s="120" t="s">
        <v>3789</v>
      </c>
      <c r="C1396" s="124" t="s">
        <v>3762</v>
      </c>
      <c r="D1396" s="123" t="s">
        <v>10</v>
      </c>
      <c r="E1396" s="67" t="s">
        <v>2855</v>
      </c>
      <c r="F1396" s="108">
        <v>1853.28</v>
      </c>
      <c r="G1396" s="123" t="s">
        <v>3159</v>
      </c>
      <c r="H1396" s="67" t="s">
        <v>38</v>
      </c>
      <c r="I1396" s="67" t="s">
        <v>3780</v>
      </c>
      <c r="J1396" s="121">
        <v>2</v>
      </c>
    </row>
    <row r="1397" spans="1:10" ht="75.75" thickBot="1">
      <c r="A1397" s="122" t="s">
        <v>1008</v>
      </c>
      <c r="B1397" s="120" t="s">
        <v>3788</v>
      </c>
      <c r="C1397" s="124" t="s">
        <v>3762</v>
      </c>
      <c r="D1397" s="123" t="s">
        <v>10</v>
      </c>
      <c r="E1397" s="67" t="s">
        <v>2813</v>
      </c>
      <c r="F1397" s="108">
        <v>1099.21</v>
      </c>
      <c r="G1397" s="123" t="s">
        <v>3159</v>
      </c>
      <c r="H1397" s="67" t="s">
        <v>58</v>
      </c>
      <c r="I1397" s="67" t="s">
        <v>3777</v>
      </c>
      <c r="J1397" s="121">
        <v>739.14</v>
      </c>
    </row>
    <row r="1398" spans="1:10" ht="60.75" thickBot="1">
      <c r="A1398" s="122" t="s">
        <v>1009</v>
      </c>
      <c r="B1398" s="120" t="s">
        <v>3787</v>
      </c>
      <c r="C1398" s="124" t="s">
        <v>3762</v>
      </c>
      <c r="D1398" s="123" t="s">
        <v>10</v>
      </c>
      <c r="E1398" s="67" t="s">
        <v>2813</v>
      </c>
      <c r="F1398" s="108">
        <v>1402.15</v>
      </c>
      <c r="G1398" s="123" t="s">
        <v>3159</v>
      </c>
      <c r="H1398" s="67" t="s">
        <v>58</v>
      </c>
      <c r="I1398" s="67" t="s">
        <v>3777</v>
      </c>
      <c r="J1398" s="121">
        <v>670.54</v>
      </c>
    </row>
    <row r="1399" spans="1:10" ht="75.75" thickBot="1">
      <c r="A1399" s="122" t="s">
        <v>1010</v>
      </c>
      <c r="B1399" s="120" t="s">
        <v>3786</v>
      </c>
      <c r="C1399" s="124" t="s">
        <v>3762</v>
      </c>
      <c r="D1399" s="123" t="s">
        <v>10</v>
      </c>
      <c r="E1399" s="67" t="s">
        <v>2813</v>
      </c>
      <c r="F1399" s="108">
        <v>4807.8999999999996</v>
      </c>
      <c r="G1399" s="123" t="s">
        <v>3159</v>
      </c>
      <c r="H1399" s="67" t="s">
        <v>58</v>
      </c>
      <c r="I1399" s="67" t="s">
        <v>3777</v>
      </c>
      <c r="J1399" s="121">
        <v>4299.71</v>
      </c>
    </row>
    <row r="1400" spans="1:10" ht="75.75" thickBot="1">
      <c r="A1400" s="122" t="s">
        <v>1011</v>
      </c>
      <c r="B1400" s="120" t="s">
        <v>3785</v>
      </c>
      <c r="C1400" s="124" t="s">
        <v>3762</v>
      </c>
      <c r="D1400" s="123" t="s">
        <v>10</v>
      </c>
      <c r="E1400" s="67" t="s">
        <v>2813</v>
      </c>
      <c r="F1400" s="108">
        <v>10046.11</v>
      </c>
      <c r="G1400" s="123" t="s">
        <v>3159</v>
      </c>
      <c r="H1400" s="67" t="s">
        <v>58</v>
      </c>
      <c r="I1400" s="67" t="s">
        <v>3777</v>
      </c>
      <c r="J1400" s="121">
        <v>8499.4599999999991</v>
      </c>
    </row>
    <row r="1401" spans="1:10" ht="60.75" thickBot="1">
      <c r="A1401" s="122" t="s">
        <v>1012</v>
      </c>
      <c r="B1401" s="120" t="s">
        <v>3784</v>
      </c>
      <c r="C1401" s="124" t="s">
        <v>3762</v>
      </c>
      <c r="D1401" s="123" t="s">
        <v>10</v>
      </c>
      <c r="E1401" s="67" t="s">
        <v>2813</v>
      </c>
      <c r="F1401" s="108">
        <v>2578.7399999999998</v>
      </c>
      <c r="G1401" s="123" t="s">
        <v>3159</v>
      </c>
      <c r="H1401" s="67" t="s">
        <v>58</v>
      </c>
      <c r="I1401" s="67" t="s">
        <v>3777</v>
      </c>
      <c r="J1401" s="121">
        <v>1553.36</v>
      </c>
    </row>
    <row r="1402" spans="1:10" ht="75.75" thickBot="1">
      <c r="A1402" s="122" t="s">
        <v>1013</v>
      </c>
      <c r="B1402" s="120" t="s">
        <v>3783</v>
      </c>
      <c r="C1402" s="124" t="s">
        <v>3762</v>
      </c>
      <c r="D1402" s="123" t="s">
        <v>10</v>
      </c>
      <c r="E1402" s="67" t="s">
        <v>2813</v>
      </c>
      <c r="F1402" s="108">
        <v>24490.85</v>
      </c>
      <c r="G1402" s="123" t="s">
        <v>3159</v>
      </c>
      <c r="H1402" s="67" t="s">
        <v>58</v>
      </c>
      <c r="I1402" s="67" t="s">
        <v>3777</v>
      </c>
      <c r="J1402" s="121">
        <v>17364.13</v>
      </c>
    </row>
    <row r="1403" spans="1:10" ht="75.75" thickBot="1">
      <c r="A1403" s="122" t="s">
        <v>1014</v>
      </c>
      <c r="B1403" s="120" t="s">
        <v>3782</v>
      </c>
      <c r="C1403" s="124" t="s">
        <v>3762</v>
      </c>
      <c r="D1403" s="123" t="s">
        <v>10</v>
      </c>
      <c r="E1403" s="67" t="s">
        <v>2813</v>
      </c>
      <c r="F1403" s="108">
        <v>8419.5499999999993</v>
      </c>
      <c r="G1403" s="123" t="s">
        <v>3159</v>
      </c>
      <c r="H1403" s="67" t="s">
        <v>58</v>
      </c>
      <c r="I1403" s="67" t="s">
        <v>3777</v>
      </c>
      <c r="J1403" s="121">
        <v>2493.19</v>
      </c>
    </row>
    <row r="1404" spans="1:10" ht="60.75" thickBot="1">
      <c r="A1404" s="122" t="s">
        <v>1015</v>
      </c>
      <c r="B1404" s="120" t="s">
        <v>3781</v>
      </c>
      <c r="C1404" s="124" t="s">
        <v>3762</v>
      </c>
      <c r="D1404" s="123" t="s">
        <v>10</v>
      </c>
      <c r="E1404" s="67" t="s">
        <v>2813</v>
      </c>
      <c r="F1404" s="108">
        <v>8210.09</v>
      </c>
      <c r="G1404" s="123" t="s">
        <v>3159</v>
      </c>
      <c r="H1404" s="67" t="s">
        <v>58</v>
      </c>
      <c r="I1404" s="67" t="s">
        <v>3777</v>
      </c>
      <c r="J1404" s="121">
        <v>2521.58</v>
      </c>
    </row>
    <row r="1405" spans="1:10" ht="60.75" thickBot="1">
      <c r="A1405" s="122" t="s">
        <v>1016</v>
      </c>
      <c r="B1405" s="120" t="s">
        <v>3799</v>
      </c>
      <c r="C1405" s="124" t="s">
        <v>3762</v>
      </c>
      <c r="D1405" s="123" t="s">
        <v>10</v>
      </c>
      <c r="E1405" s="67" t="s">
        <v>2794</v>
      </c>
      <c r="F1405" s="165">
        <v>18587.009999999998</v>
      </c>
      <c r="G1405" s="123" t="s">
        <v>3159</v>
      </c>
      <c r="H1405" s="67" t="s">
        <v>58</v>
      </c>
      <c r="I1405" s="67" t="s">
        <v>3800</v>
      </c>
      <c r="J1405" s="165">
        <v>18587.009999999998</v>
      </c>
    </row>
    <row r="1406" spans="1:10" ht="75.75" thickBot="1">
      <c r="A1406" s="122" t="s">
        <v>1017</v>
      </c>
      <c r="B1406" s="120" t="s">
        <v>3798</v>
      </c>
      <c r="C1406" s="124" t="s">
        <v>3762</v>
      </c>
      <c r="D1406" s="123" t="s">
        <v>10</v>
      </c>
      <c r="E1406" s="67" t="s">
        <v>2794</v>
      </c>
      <c r="F1406" s="165">
        <v>35083.050000000003</v>
      </c>
      <c r="G1406" s="123" t="s">
        <v>3159</v>
      </c>
      <c r="H1406" s="67" t="s">
        <v>58</v>
      </c>
      <c r="I1406" s="67" t="s">
        <v>3800</v>
      </c>
      <c r="J1406" s="121">
        <v>5928.36</v>
      </c>
    </row>
    <row r="1407" spans="1:10" ht="75.75" thickBot="1">
      <c r="A1407" s="122" t="s">
        <v>1018</v>
      </c>
      <c r="B1407" s="120" t="s">
        <v>3797</v>
      </c>
      <c r="C1407" s="124" t="s">
        <v>3762</v>
      </c>
      <c r="D1407" s="123" t="s">
        <v>10</v>
      </c>
      <c r="E1407" s="67" t="s">
        <v>2794</v>
      </c>
      <c r="F1407" s="165">
        <v>2446.19</v>
      </c>
      <c r="G1407" s="123" t="s">
        <v>3159</v>
      </c>
      <c r="H1407" s="67" t="s">
        <v>58</v>
      </c>
      <c r="I1407" s="67" t="s">
        <v>3800</v>
      </c>
      <c r="J1407" s="165">
        <v>2446.19</v>
      </c>
    </row>
    <row r="1408" spans="1:10" ht="75.75" thickBot="1">
      <c r="A1408" s="122" t="s">
        <v>1019</v>
      </c>
      <c r="B1408" s="120" t="s">
        <v>3796</v>
      </c>
      <c r="C1408" s="124" t="s">
        <v>3762</v>
      </c>
      <c r="D1408" s="123" t="s">
        <v>10</v>
      </c>
      <c r="E1408" s="67" t="s">
        <v>2794</v>
      </c>
      <c r="F1408" s="165">
        <v>1487.08</v>
      </c>
      <c r="G1408" s="123" t="s">
        <v>3159</v>
      </c>
      <c r="H1408" s="67" t="s">
        <v>58</v>
      </c>
      <c r="I1408" s="67" t="s">
        <v>3800</v>
      </c>
      <c r="J1408" s="121">
        <v>878.13</v>
      </c>
    </row>
    <row r="1409" spans="1:10" ht="60.75" thickBot="1">
      <c r="A1409" s="122" t="s">
        <v>1020</v>
      </c>
      <c r="B1409" s="120" t="s">
        <v>3795</v>
      </c>
      <c r="C1409" s="124" t="s">
        <v>3762</v>
      </c>
      <c r="D1409" s="123" t="s">
        <v>10</v>
      </c>
      <c r="E1409" s="67" t="s">
        <v>2794</v>
      </c>
      <c r="F1409" s="165">
        <v>10.119999999999999</v>
      </c>
      <c r="G1409" s="15" t="s">
        <v>11</v>
      </c>
      <c r="H1409" s="67" t="s">
        <v>58</v>
      </c>
      <c r="I1409" s="67" t="s">
        <v>3801</v>
      </c>
      <c r="J1409" s="165">
        <v>10.119999999999999</v>
      </c>
    </row>
    <row r="1410" spans="1:10" ht="75.75" thickBot="1">
      <c r="A1410" s="122" t="s">
        <v>1021</v>
      </c>
      <c r="B1410" s="120" t="s">
        <v>3794</v>
      </c>
      <c r="C1410" s="124" t="s">
        <v>3762</v>
      </c>
      <c r="D1410" s="123" t="s">
        <v>10</v>
      </c>
      <c r="E1410" s="67" t="s">
        <v>2794</v>
      </c>
      <c r="F1410" s="165">
        <v>9997.2900000000009</v>
      </c>
      <c r="G1410" s="15" t="s">
        <v>11</v>
      </c>
      <c r="H1410" s="67" t="s">
        <v>58</v>
      </c>
      <c r="I1410" s="67" t="s">
        <v>3801</v>
      </c>
      <c r="J1410" s="121">
        <v>2236.4</v>
      </c>
    </row>
    <row r="1411" spans="1:10" ht="60.75" thickBot="1">
      <c r="A1411" s="122" t="s">
        <v>1022</v>
      </c>
      <c r="B1411" s="120" t="s">
        <v>3793</v>
      </c>
      <c r="C1411" s="124" t="s">
        <v>3762</v>
      </c>
      <c r="D1411" s="123" t="s">
        <v>10</v>
      </c>
      <c r="E1411" s="67" t="s">
        <v>2794</v>
      </c>
      <c r="F1411" s="165">
        <v>4684.6000000000004</v>
      </c>
      <c r="G1411" s="15" t="s">
        <v>11</v>
      </c>
      <c r="H1411" s="67" t="s">
        <v>58</v>
      </c>
      <c r="I1411" s="67" t="s">
        <v>3801</v>
      </c>
      <c r="J1411" s="121">
        <v>698.25</v>
      </c>
    </row>
    <row r="1412" spans="1:10" ht="60.75" thickBot="1">
      <c r="A1412" s="122" t="s">
        <v>1023</v>
      </c>
      <c r="B1412" s="120" t="s">
        <v>3805</v>
      </c>
      <c r="C1412" s="124" t="s">
        <v>3762</v>
      </c>
      <c r="D1412" s="123" t="s">
        <v>10</v>
      </c>
      <c r="E1412" s="67" t="s">
        <v>2855</v>
      </c>
      <c r="F1412" s="108">
        <v>438.62</v>
      </c>
      <c r="G1412" s="123" t="s">
        <v>3159</v>
      </c>
      <c r="H1412" s="67" t="s">
        <v>3802</v>
      </c>
      <c r="I1412" s="67" t="s">
        <v>3780</v>
      </c>
      <c r="J1412" s="108">
        <v>509.36</v>
      </c>
    </row>
    <row r="1413" spans="1:10" ht="75.75" thickBot="1">
      <c r="A1413" s="122" t="s">
        <v>1024</v>
      </c>
      <c r="B1413" s="120" t="s">
        <v>3806</v>
      </c>
      <c r="C1413" s="124" t="s">
        <v>3762</v>
      </c>
      <c r="D1413" s="123" t="s">
        <v>10</v>
      </c>
      <c r="E1413" s="67" t="s">
        <v>2793</v>
      </c>
      <c r="F1413" s="108">
        <v>1979.77</v>
      </c>
      <c r="G1413" s="123" t="s">
        <v>3159</v>
      </c>
      <c r="H1413" s="67" t="s">
        <v>14</v>
      </c>
      <c r="I1413" s="67" t="s">
        <v>3803</v>
      </c>
      <c r="J1413" s="121">
        <v>216.21</v>
      </c>
    </row>
    <row r="1414" spans="1:10" ht="75.75" thickBot="1">
      <c r="A1414" s="122" t="s">
        <v>1025</v>
      </c>
      <c r="B1414" s="120" t="s">
        <v>3807</v>
      </c>
      <c r="C1414" s="124" t="s">
        <v>3762</v>
      </c>
      <c r="D1414" s="123" t="s">
        <v>10</v>
      </c>
      <c r="E1414" s="67" t="s">
        <v>2793</v>
      </c>
      <c r="F1414" s="108">
        <v>3360.21</v>
      </c>
      <c r="G1414" s="123" t="s">
        <v>3159</v>
      </c>
      <c r="H1414" s="67" t="s">
        <v>14</v>
      </c>
      <c r="I1414" s="67" t="s">
        <v>3803</v>
      </c>
      <c r="J1414" s="121">
        <v>3180.36</v>
      </c>
    </row>
    <row r="1415" spans="1:10" ht="75.75" thickBot="1">
      <c r="A1415" s="122" t="s">
        <v>1026</v>
      </c>
      <c r="B1415" s="120" t="s">
        <v>3808</v>
      </c>
      <c r="C1415" s="124" t="s">
        <v>3762</v>
      </c>
      <c r="D1415" s="123" t="s">
        <v>10</v>
      </c>
      <c r="E1415" s="67" t="s">
        <v>2793</v>
      </c>
      <c r="F1415" s="108">
        <v>527.20000000000005</v>
      </c>
      <c r="G1415" s="123" t="s">
        <v>3159</v>
      </c>
      <c r="H1415" s="67" t="s">
        <v>14</v>
      </c>
      <c r="I1415" s="67" t="s">
        <v>3803</v>
      </c>
      <c r="J1415" s="121">
        <v>362.93</v>
      </c>
    </row>
    <row r="1416" spans="1:10" ht="60.75" thickBot="1">
      <c r="A1416" s="122" t="s">
        <v>1027</v>
      </c>
      <c r="B1416" s="120" t="s">
        <v>3809</v>
      </c>
      <c r="C1416" s="124" t="s">
        <v>3762</v>
      </c>
      <c r="D1416" s="123" t="s">
        <v>10</v>
      </c>
      <c r="E1416" s="67" t="s">
        <v>2813</v>
      </c>
      <c r="F1416" s="108">
        <v>7905.61</v>
      </c>
      <c r="G1416" s="123" t="s">
        <v>3159</v>
      </c>
      <c r="H1416" s="67" t="s">
        <v>14</v>
      </c>
      <c r="I1416" s="67" t="s">
        <v>3777</v>
      </c>
      <c r="J1416" s="121">
        <v>5432.26</v>
      </c>
    </row>
    <row r="1417" spans="1:10" ht="75.75" thickBot="1">
      <c r="A1417" s="122" t="s">
        <v>1028</v>
      </c>
      <c r="B1417" s="120" t="s">
        <v>3810</v>
      </c>
      <c r="C1417" s="124" t="s">
        <v>3762</v>
      </c>
      <c r="D1417" s="123" t="s">
        <v>10</v>
      </c>
      <c r="E1417" s="67" t="s">
        <v>2813</v>
      </c>
      <c r="F1417" s="108">
        <v>9831.0499999999993</v>
      </c>
      <c r="G1417" s="123" t="s">
        <v>3159</v>
      </c>
      <c r="H1417" s="67" t="s">
        <v>14</v>
      </c>
      <c r="I1417" s="67" t="s">
        <v>3777</v>
      </c>
      <c r="J1417" s="121">
        <v>4424.95</v>
      </c>
    </row>
    <row r="1418" spans="1:10" ht="75.75" thickBot="1">
      <c r="A1418" s="122" t="s">
        <v>1029</v>
      </c>
      <c r="B1418" s="120" t="s">
        <v>3811</v>
      </c>
      <c r="C1418" s="124" t="s">
        <v>3762</v>
      </c>
      <c r="D1418" s="123" t="s">
        <v>10</v>
      </c>
      <c r="E1418" s="67" t="s">
        <v>2813</v>
      </c>
      <c r="F1418" s="108">
        <v>1519.05</v>
      </c>
      <c r="G1418" s="123" t="s">
        <v>3159</v>
      </c>
      <c r="H1418" s="67" t="s">
        <v>14</v>
      </c>
      <c r="I1418" s="67" t="s">
        <v>3777</v>
      </c>
      <c r="J1418" s="121">
        <v>277.10000000000002</v>
      </c>
    </row>
    <row r="1419" spans="1:10" ht="60.75" thickBot="1">
      <c r="A1419" s="122" t="s">
        <v>1030</v>
      </c>
      <c r="B1419" s="120" t="s">
        <v>3812</v>
      </c>
      <c r="C1419" s="124" t="s">
        <v>3762</v>
      </c>
      <c r="D1419" s="123" t="s">
        <v>10</v>
      </c>
      <c r="E1419" s="67" t="s">
        <v>2813</v>
      </c>
      <c r="F1419" s="108">
        <v>2994.49</v>
      </c>
      <c r="G1419" s="123" t="s">
        <v>3159</v>
      </c>
      <c r="H1419" s="67" t="s">
        <v>14</v>
      </c>
      <c r="I1419" s="67" t="s">
        <v>3777</v>
      </c>
      <c r="J1419" s="121">
        <v>2501.14</v>
      </c>
    </row>
    <row r="1420" spans="1:10" ht="60.75" thickBot="1">
      <c r="A1420" s="122" t="s">
        <v>1031</v>
      </c>
      <c r="B1420" s="120" t="s">
        <v>3813</v>
      </c>
      <c r="C1420" s="124" t="s">
        <v>3762</v>
      </c>
      <c r="D1420" s="123" t="s">
        <v>10</v>
      </c>
      <c r="E1420" s="67" t="s">
        <v>2813</v>
      </c>
      <c r="F1420" s="108">
        <v>3050.9</v>
      </c>
      <c r="G1420" s="15" t="s">
        <v>11</v>
      </c>
      <c r="H1420" s="67" t="s">
        <v>14</v>
      </c>
      <c r="I1420" s="67" t="s">
        <v>3775</v>
      </c>
      <c r="J1420" s="121">
        <v>0</v>
      </c>
    </row>
    <row r="1421" spans="1:10" ht="60.75" thickBot="1">
      <c r="A1421" s="122" t="s">
        <v>1032</v>
      </c>
      <c r="B1421" s="120" t="s">
        <v>3814</v>
      </c>
      <c r="C1421" s="124" t="s">
        <v>3762</v>
      </c>
      <c r="D1421" s="123" t="s">
        <v>10</v>
      </c>
      <c r="E1421" s="67" t="s">
        <v>2813</v>
      </c>
      <c r="F1421" s="108">
        <v>1190.81</v>
      </c>
      <c r="G1421" s="15" t="s">
        <v>11</v>
      </c>
      <c r="H1421" s="67" t="s">
        <v>14</v>
      </c>
      <c r="I1421" s="67" t="s">
        <v>3775</v>
      </c>
      <c r="J1421" s="121">
        <v>0</v>
      </c>
    </row>
    <row r="1422" spans="1:10" ht="60.75" thickBot="1">
      <c r="A1422" s="122" t="s">
        <v>1033</v>
      </c>
      <c r="B1422" s="120" t="s">
        <v>3815</v>
      </c>
      <c r="C1422" s="124" t="s">
        <v>3762</v>
      </c>
      <c r="D1422" s="123" t="s">
        <v>10</v>
      </c>
      <c r="E1422" s="67" t="s">
        <v>1800</v>
      </c>
      <c r="F1422" s="108">
        <v>1280.8</v>
      </c>
      <c r="G1422" s="15" t="s">
        <v>11</v>
      </c>
      <c r="H1422" s="67" t="s">
        <v>38</v>
      </c>
      <c r="I1422" s="67" t="s">
        <v>3804</v>
      </c>
      <c r="J1422" s="121">
        <v>0</v>
      </c>
    </row>
    <row r="1423" spans="1:10" ht="60.75" thickBot="1">
      <c r="A1423" s="122" t="s">
        <v>1034</v>
      </c>
      <c r="B1423" s="120" t="s">
        <v>3816</v>
      </c>
      <c r="C1423" s="124" t="s">
        <v>3762</v>
      </c>
      <c r="D1423" s="123" t="s">
        <v>10</v>
      </c>
      <c r="E1423" s="67" t="s">
        <v>1800</v>
      </c>
      <c r="F1423" s="108">
        <v>23.48</v>
      </c>
      <c r="G1423" s="15" t="s">
        <v>11</v>
      </c>
      <c r="H1423" s="67" t="s">
        <v>38</v>
      </c>
      <c r="I1423" s="67" t="s">
        <v>3804</v>
      </c>
      <c r="J1423" s="121">
        <v>0</v>
      </c>
    </row>
    <row r="1424" spans="1:10" ht="60.75" thickBot="1">
      <c r="A1424" s="122" t="s">
        <v>1035</v>
      </c>
      <c r="B1424" s="120" t="s">
        <v>3817</v>
      </c>
      <c r="C1424" s="124" t="s">
        <v>3820</v>
      </c>
      <c r="D1424" s="123" t="s">
        <v>10</v>
      </c>
      <c r="E1424" s="67" t="s">
        <v>2770</v>
      </c>
      <c r="F1424" s="108">
        <v>53668.75</v>
      </c>
      <c r="G1424" s="15" t="s">
        <v>11</v>
      </c>
      <c r="H1424" s="67" t="s">
        <v>20</v>
      </c>
      <c r="I1424" s="67" t="s">
        <v>3821</v>
      </c>
      <c r="J1424" s="121">
        <v>25120.67</v>
      </c>
    </row>
    <row r="1425" spans="1:10" ht="60.75" thickBot="1">
      <c r="A1425" s="122" t="s">
        <v>1036</v>
      </c>
      <c r="B1425" s="120" t="s">
        <v>3818</v>
      </c>
      <c r="C1425" s="124" t="s">
        <v>3762</v>
      </c>
      <c r="D1425" s="123" t="s">
        <v>10</v>
      </c>
      <c r="E1425" s="67" t="s">
        <v>1800</v>
      </c>
      <c r="F1425" s="108">
        <v>2790.9</v>
      </c>
      <c r="G1425" s="15" t="s">
        <v>11</v>
      </c>
      <c r="H1425" s="67" t="s">
        <v>58</v>
      </c>
      <c r="I1425" s="67" t="s">
        <v>3804</v>
      </c>
      <c r="J1425" s="121">
        <v>971.53</v>
      </c>
    </row>
    <row r="1426" spans="1:10" ht="60.75" thickBot="1">
      <c r="A1426" s="122" t="s">
        <v>1037</v>
      </c>
      <c r="B1426" s="120" t="s">
        <v>3819</v>
      </c>
      <c r="C1426" s="124" t="s">
        <v>3762</v>
      </c>
      <c r="D1426" s="123" t="s">
        <v>10</v>
      </c>
      <c r="E1426" s="67" t="s">
        <v>1800</v>
      </c>
      <c r="F1426" s="108">
        <v>48578.37</v>
      </c>
      <c r="G1426" s="15" t="s">
        <v>11</v>
      </c>
      <c r="H1426" s="67" t="s">
        <v>58</v>
      </c>
      <c r="I1426" s="67" t="s">
        <v>3804</v>
      </c>
      <c r="J1426" s="121">
        <v>15910.13</v>
      </c>
    </row>
    <row r="1427" spans="1:10" ht="45.75" thickBot="1">
      <c r="A1427" s="122" t="s">
        <v>1038</v>
      </c>
      <c r="B1427" s="120" t="s">
        <v>3830</v>
      </c>
      <c r="C1427" s="124" t="s">
        <v>3688</v>
      </c>
      <c r="D1427" s="123" t="s">
        <v>10</v>
      </c>
      <c r="E1427" s="67" t="s">
        <v>1800</v>
      </c>
      <c r="F1427" s="108">
        <v>6994.51</v>
      </c>
      <c r="G1427" s="123" t="s">
        <v>3366</v>
      </c>
      <c r="H1427" s="67" t="s">
        <v>28</v>
      </c>
      <c r="I1427" s="67" t="s">
        <v>3827</v>
      </c>
      <c r="J1427" s="121">
        <v>1165.75</v>
      </c>
    </row>
    <row r="1428" spans="1:10" ht="60.75" thickBot="1">
      <c r="A1428" s="122" t="s">
        <v>1039</v>
      </c>
      <c r="B1428" s="120" t="s">
        <v>3831</v>
      </c>
      <c r="C1428" s="124" t="s">
        <v>3762</v>
      </c>
      <c r="D1428" s="123" t="s">
        <v>10</v>
      </c>
      <c r="E1428" s="67" t="s">
        <v>2810</v>
      </c>
      <c r="F1428" s="108">
        <v>12116.03</v>
      </c>
      <c r="G1428" s="123" t="s">
        <v>11</v>
      </c>
      <c r="H1428" s="67" t="s">
        <v>37</v>
      </c>
      <c r="I1428" s="67" t="s">
        <v>3828</v>
      </c>
      <c r="J1428" s="121">
        <v>5193.72</v>
      </c>
    </row>
    <row r="1429" spans="1:10" ht="60.75" thickBot="1">
      <c r="A1429" s="122" t="s">
        <v>1040</v>
      </c>
      <c r="B1429" s="120" t="s">
        <v>3832</v>
      </c>
      <c r="C1429" s="124" t="s">
        <v>3762</v>
      </c>
      <c r="D1429" s="123" t="s">
        <v>10</v>
      </c>
      <c r="E1429" s="67" t="s">
        <v>2810</v>
      </c>
      <c r="F1429" s="108">
        <v>562.24</v>
      </c>
      <c r="G1429" s="123" t="s">
        <v>3159</v>
      </c>
      <c r="H1429" s="67" t="s">
        <v>538</v>
      </c>
      <c r="I1429" s="67" t="s">
        <v>3829</v>
      </c>
      <c r="J1429" s="108">
        <v>562.24</v>
      </c>
    </row>
    <row r="1430" spans="1:10" ht="60.75" thickBot="1">
      <c r="A1430" s="122" t="s">
        <v>1041</v>
      </c>
      <c r="B1430" s="120" t="s">
        <v>3833</v>
      </c>
      <c r="C1430" s="124" t="s">
        <v>3762</v>
      </c>
      <c r="D1430" s="123" t="s">
        <v>10</v>
      </c>
      <c r="E1430" s="67" t="s">
        <v>2810</v>
      </c>
      <c r="F1430" s="108">
        <v>573.54999999999995</v>
      </c>
      <c r="G1430" s="123" t="s">
        <v>3159</v>
      </c>
      <c r="H1430" s="67" t="s">
        <v>538</v>
      </c>
      <c r="I1430" s="67" t="s">
        <v>3829</v>
      </c>
      <c r="J1430" s="121">
        <v>142</v>
      </c>
    </row>
    <row r="1431" spans="1:10" ht="60.75" thickBot="1">
      <c r="A1431" s="122" t="s">
        <v>1042</v>
      </c>
      <c r="B1431" s="120" t="s">
        <v>3853</v>
      </c>
      <c r="C1431" s="124" t="s">
        <v>3762</v>
      </c>
      <c r="D1431" s="123" t="s">
        <v>10</v>
      </c>
      <c r="E1431" s="67" t="s">
        <v>2810</v>
      </c>
      <c r="F1431" s="108">
        <v>553.97</v>
      </c>
      <c r="G1431" s="123" t="s">
        <v>3159</v>
      </c>
      <c r="H1431" s="67" t="s">
        <v>538</v>
      </c>
      <c r="I1431" s="67" t="s">
        <v>3829</v>
      </c>
      <c r="J1431" s="108">
        <v>553.97</v>
      </c>
    </row>
    <row r="1432" spans="1:10" ht="60.75" thickBot="1">
      <c r="A1432" s="122" t="s">
        <v>1043</v>
      </c>
      <c r="B1432" s="120" t="s">
        <v>3852</v>
      </c>
      <c r="C1432" s="124" t="s">
        <v>3762</v>
      </c>
      <c r="D1432" s="123" t="s">
        <v>10</v>
      </c>
      <c r="E1432" s="67" t="s">
        <v>2810</v>
      </c>
      <c r="F1432" s="108">
        <v>966.87</v>
      </c>
      <c r="G1432" s="123" t="s">
        <v>3159</v>
      </c>
      <c r="H1432" s="67" t="s">
        <v>538</v>
      </c>
      <c r="I1432" s="67" t="s">
        <v>3829</v>
      </c>
      <c r="J1432" s="121">
        <v>525.64</v>
      </c>
    </row>
    <row r="1433" spans="1:10" ht="60.75" thickBot="1">
      <c r="A1433" s="122" t="s">
        <v>1044</v>
      </c>
      <c r="B1433" s="120" t="s">
        <v>3851</v>
      </c>
      <c r="C1433" s="124" t="s">
        <v>3762</v>
      </c>
      <c r="D1433" s="123" t="s">
        <v>10</v>
      </c>
      <c r="E1433" s="67" t="s">
        <v>2810</v>
      </c>
      <c r="F1433" s="108">
        <v>11437</v>
      </c>
      <c r="G1433" s="123" t="s">
        <v>3159</v>
      </c>
      <c r="H1433" s="67" t="s">
        <v>538</v>
      </c>
      <c r="I1433" s="67" t="s">
        <v>3829</v>
      </c>
      <c r="J1433" s="121">
        <v>6635.67</v>
      </c>
    </row>
    <row r="1434" spans="1:10" ht="60.75" thickBot="1">
      <c r="A1434" s="122" t="s">
        <v>1045</v>
      </c>
      <c r="B1434" s="120" t="s">
        <v>3850</v>
      </c>
      <c r="C1434" s="124" t="s">
        <v>3762</v>
      </c>
      <c r="D1434" s="123" t="s">
        <v>10</v>
      </c>
      <c r="E1434" s="67" t="s">
        <v>2810</v>
      </c>
      <c r="F1434" s="108">
        <v>9.81</v>
      </c>
      <c r="G1434" s="123" t="s">
        <v>3159</v>
      </c>
      <c r="H1434" s="67" t="s">
        <v>538</v>
      </c>
      <c r="I1434" s="67" t="s">
        <v>3829</v>
      </c>
      <c r="J1434" s="121">
        <v>0</v>
      </c>
    </row>
    <row r="1435" spans="1:10" ht="60.75" thickBot="1">
      <c r="A1435" s="122" t="s">
        <v>1046</v>
      </c>
      <c r="B1435" s="120" t="s">
        <v>3849</v>
      </c>
      <c r="C1435" s="124" t="s">
        <v>3762</v>
      </c>
      <c r="D1435" s="123" t="s">
        <v>10</v>
      </c>
      <c r="E1435" s="67" t="s">
        <v>2810</v>
      </c>
      <c r="F1435" s="108">
        <v>140.86000000000001</v>
      </c>
      <c r="G1435" s="123" t="s">
        <v>3159</v>
      </c>
      <c r="H1435" s="67" t="s">
        <v>538</v>
      </c>
      <c r="I1435" s="67" t="s">
        <v>3829</v>
      </c>
      <c r="J1435" s="121">
        <v>106.5</v>
      </c>
    </row>
    <row r="1436" spans="1:10" ht="75.75" thickBot="1">
      <c r="A1436" s="122" t="s">
        <v>1047</v>
      </c>
      <c r="B1436" s="120" t="s">
        <v>3848</v>
      </c>
      <c r="C1436" s="124" t="s">
        <v>3762</v>
      </c>
      <c r="D1436" s="123" t="s">
        <v>10</v>
      </c>
      <c r="E1436" s="67" t="s">
        <v>2810</v>
      </c>
      <c r="F1436" s="108">
        <v>939.61</v>
      </c>
      <c r="G1436" s="123" t="s">
        <v>3159</v>
      </c>
      <c r="H1436" s="67" t="s">
        <v>538</v>
      </c>
      <c r="I1436" s="67" t="s">
        <v>3829</v>
      </c>
      <c r="J1436" s="121">
        <v>734.62</v>
      </c>
    </row>
    <row r="1437" spans="1:10" ht="60.75" thickBot="1">
      <c r="A1437" s="122" t="s">
        <v>1048</v>
      </c>
      <c r="B1437" s="120" t="s">
        <v>3847</v>
      </c>
      <c r="C1437" s="124" t="s">
        <v>3762</v>
      </c>
      <c r="D1437" s="123" t="s">
        <v>10</v>
      </c>
      <c r="E1437" s="67" t="s">
        <v>2810</v>
      </c>
      <c r="F1437" s="108">
        <v>9197.7099999999991</v>
      </c>
      <c r="G1437" s="123" t="s">
        <v>3159</v>
      </c>
      <c r="H1437" s="67" t="s">
        <v>538</v>
      </c>
      <c r="I1437" s="67" t="s">
        <v>3829</v>
      </c>
      <c r="J1437" s="108">
        <v>9197.7099999999991</v>
      </c>
    </row>
    <row r="1438" spans="1:10" ht="60.75" thickBot="1">
      <c r="A1438" s="122" t="s">
        <v>1049</v>
      </c>
      <c r="B1438" s="120" t="s">
        <v>3846</v>
      </c>
      <c r="C1438" s="124" t="s">
        <v>3762</v>
      </c>
      <c r="D1438" s="123" t="s">
        <v>10</v>
      </c>
      <c r="E1438" s="67" t="s">
        <v>2810</v>
      </c>
      <c r="F1438" s="108">
        <v>4.25</v>
      </c>
      <c r="G1438" s="123" t="s">
        <v>3159</v>
      </c>
      <c r="H1438" s="67" t="s">
        <v>538</v>
      </c>
      <c r="I1438" s="67" t="s">
        <v>3829</v>
      </c>
      <c r="J1438" s="121">
        <v>0</v>
      </c>
    </row>
    <row r="1439" spans="1:10" ht="60.75" thickBot="1">
      <c r="A1439" s="122" t="s">
        <v>1050</v>
      </c>
      <c r="B1439" s="120" t="s">
        <v>3845</v>
      </c>
      <c r="C1439" s="124" t="s">
        <v>3762</v>
      </c>
      <c r="D1439" s="123" t="s">
        <v>10</v>
      </c>
      <c r="E1439" s="67" t="s">
        <v>2810</v>
      </c>
      <c r="F1439" s="108">
        <v>54.07</v>
      </c>
      <c r="G1439" s="123" t="s">
        <v>3159</v>
      </c>
      <c r="H1439" s="67" t="s">
        <v>538</v>
      </c>
      <c r="I1439" s="67" t="s">
        <v>3829</v>
      </c>
      <c r="J1439" s="108">
        <v>54.07</v>
      </c>
    </row>
    <row r="1440" spans="1:10" ht="60.75" thickBot="1">
      <c r="A1440" s="122" t="s">
        <v>1051</v>
      </c>
      <c r="B1440" s="120" t="s">
        <v>3844</v>
      </c>
      <c r="C1440" s="124" t="s">
        <v>3762</v>
      </c>
      <c r="D1440" s="123" t="s">
        <v>10</v>
      </c>
      <c r="E1440" s="67" t="s">
        <v>2810</v>
      </c>
      <c r="F1440" s="108">
        <v>997.57</v>
      </c>
      <c r="G1440" s="123" t="s">
        <v>3159</v>
      </c>
      <c r="H1440" s="67" t="s">
        <v>538</v>
      </c>
      <c r="I1440" s="67" t="s">
        <v>3829</v>
      </c>
      <c r="J1440" s="121">
        <v>271.95</v>
      </c>
    </row>
    <row r="1441" spans="1:10" ht="60.75" thickBot="1">
      <c r="A1441" s="122" t="s">
        <v>1052</v>
      </c>
      <c r="B1441" s="120" t="s">
        <v>3843</v>
      </c>
      <c r="C1441" s="124" t="s">
        <v>3762</v>
      </c>
      <c r="D1441" s="123" t="s">
        <v>10</v>
      </c>
      <c r="E1441" s="67" t="s">
        <v>2810</v>
      </c>
      <c r="F1441" s="108">
        <v>211.62</v>
      </c>
      <c r="G1441" s="123" t="s">
        <v>11</v>
      </c>
      <c r="H1441" s="67" t="s">
        <v>538</v>
      </c>
      <c r="I1441" s="67" t="s">
        <v>3828</v>
      </c>
      <c r="J1441" s="121">
        <v>0</v>
      </c>
    </row>
    <row r="1442" spans="1:10" ht="60.75" thickBot="1">
      <c r="A1442" s="122" t="s">
        <v>1053</v>
      </c>
      <c r="B1442" s="120" t="s">
        <v>3842</v>
      </c>
      <c r="C1442" s="124" t="s">
        <v>3762</v>
      </c>
      <c r="D1442" s="123" t="s">
        <v>10</v>
      </c>
      <c r="E1442" s="67" t="s">
        <v>2810</v>
      </c>
      <c r="F1442" s="108">
        <v>8.27</v>
      </c>
      <c r="G1442" s="123" t="s">
        <v>11</v>
      </c>
      <c r="H1442" s="67" t="s">
        <v>538</v>
      </c>
      <c r="I1442" s="67" t="s">
        <v>3828</v>
      </c>
      <c r="J1442" s="121">
        <v>0</v>
      </c>
    </row>
    <row r="1443" spans="1:10" ht="75.75" thickBot="1">
      <c r="A1443" s="122" t="s">
        <v>1054</v>
      </c>
      <c r="B1443" s="120" t="s">
        <v>3841</v>
      </c>
      <c r="C1443" s="124" t="s">
        <v>3762</v>
      </c>
      <c r="D1443" s="123" t="s">
        <v>10</v>
      </c>
      <c r="E1443" s="67" t="s">
        <v>2810</v>
      </c>
      <c r="F1443" s="108">
        <v>1689.92</v>
      </c>
      <c r="G1443" s="123" t="s">
        <v>11</v>
      </c>
      <c r="H1443" s="67" t="s">
        <v>538</v>
      </c>
      <c r="I1443" s="67" t="s">
        <v>3828</v>
      </c>
      <c r="J1443" s="121">
        <v>843.57</v>
      </c>
    </row>
    <row r="1444" spans="1:10" ht="60.75" thickBot="1">
      <c r="A1444" s="122" t="s">
        <v>1055</v>
      </c>
      <c r="B1444" s="120" t="s">
        <v>3840</v>
      </c>
      <c r="C1444" s="124" t="s">
        <v>3762</v>
      </c>
      <c r="D1444" s="123" t="s">
        <v>10</v>
      </c>
      <c r="E1444" s="67" t="s">
        <v>2810</v>
      </c>
      <c r="F1444" s="108">
        <v>580.42999999999995</v>
      </c>
      <c r="G1444" s="123" t="s">
        <v>11</v>
      </c>
      <c r="H1444" s="67" t="s">
        <v>538</v>
      </c>
      <c r="I1444" s="67" t="s">
        <v>3828</v>
      </c>
      <c r="J1444" s="121">
        <v>0</v>
      </c>
    </row>
    <row r="1445" spans="1:10" ht="60.75" thickBot="1">
      <c r="A1445" s="122" t="s">
        <v>1056</v>
      </c>
      <c r="B1445" s="120" t="s">
        <v>3839</v>
      </c>
      <c r="C1445" s="124" t="s">
        <v>3762</v>
      </c>
      <c r="D1445" s="123" t="s">
        <v>10</v>
      </c>
      <c r="E1445" s="67" t="s">
        <v>2810</v>
      </c>
      <c r="F1445" s="108">
        <v>204.49</v>
      </c>
      <c r="G1445" s="123" t="s">
        <v>11</v>
      </c>
      <c r="H1445" s="67" t="s">
        <v>538</v>
      </c>
      <c r="I1445" s="67" t="s">
        <v>3828</v>
      </c>
      <c r="J1445" s="121">
        <v>0</v>
      </c>
    </row>
    <row r="1446" spans="1:10" ht="60.75" thickBot="1">
      <c r="A1446" s="122" t="s">
        <v>1057</v>
      </c>
      <c r="B1446" s="120" t="s">
        <v>3838</v>
      </c>
      <c r="C1446" s="124" t="s">
        <v>3762</v>
      </c>
      <c r="D1446" s="123" t="s">
        <v>10</v>
      </c>
      <c r="E1446" s="67" t="s">
        <v>2810</v>
      </c>
      <c r="F1446" s="108">
        <v>3.84</v>
      </c>
      <c r="G1446" s="123" t="s">
        <v>11</v>
      </c>
      <c r="H1446" s="67" t="s">
        <v>538</v>
      </c>
      <c r="I1446" s="67" t="s">
        <v>3828</v>
      </c>
      <c r="J1446" s="121">
        <v>0</v>
      </c>
    </row>
    <row r="1447" spans="1:10" ht="60.75" thickBot="1">
      <c r="A1447" s="122" t="s">
        <v>1058</v>
      </c>
      <c r="B1447" s="120" t="s">
        <v>3837</v>
      </c>
      <c r="C1447" s="124" t="s">
        <v>3762</v>
      </c>
      <c r="D1447" s="123" t="s">
        <v>10</v>
      </c>
      <c r="E1447" s="67" t="s">
        <v>1800</v>
      </c>
      <c r="F1447" s="108">
        <v>118.72</v>
      </c>
      <c r="G1447" s="123" t="s">
        <v>11</v>
      </c>
      <c r="H1447" s="67" t="s">
        <v>14</v>
      </c>
      <c r="I1447" s="67" t="s">
        <v>3804</v>
      </c>
      <c r="J1447" s="121">
        <v>0</v>
      </c>
    </row>
    <row r="1448" spans="1:10" ht="60.75" thickBot="1">
      <c r="A1448" s="122" t="s">
        <v>1059</v>
      </c>
      <c r="B1448" s="120" t="s">
        <v>3836</v>
      </c>
      <c r="C1448" s="124" t="s">
        <v>3762</v>
      </c>
      <c r="D1448" s="123" t="s">
        <v>10</v>
      </c>
      <c r="E1448" s="67" t="s">
        <v>1800</v>
      </c>
      <c r="F1448" s="108">
        <v>146.51</v>
      </c>
      <c r="G1448" s="123" t="s">
        <v>11</v>
      </c>
      <c r="H1448" s="67" t="s">
        <v>14</v>
      </c>
      <c r="I1448" s="67" t="s">
        <v>3804</v>
      </c>
      <c r="J1448" s="121">
        <v>0</v>
      </c>
    </row>
    <row r="1449" spans="1:10" ht="60.75" thickBot="1">
      <c r="A1449" s="122" t="s">
        <v>1060</v>
      </c>
      <c r="B1449" s="120" t="s">
        <v>3835</v>
      </c>
      <c r="C1449" s="124" t="s">
        <v>3762</v>
      </c>
      <c r="D1449" s="123" t="s">
        <v>10</v>
      </c>
      <c r="E1449" s="67" t="s">
        <v>1800</v>
      </c>
      <c r="F1449" s="108">
        <v>56.81</v>
      </c>
      <c r="G1449" s="123" t="s">
        <v>11</v>
      </c>
      <c r="H1449" s="67" t="s">
        <v>14</v>
      </c>
      <c r="I1449" s="67" t="s">
        <v>3804</v>
      </c>
      <c r="J1449" s="121">
        <v>0</v>
      </c>
    </row>
    <row r="1450" spans="1:10" ht="60.75" thickBot="1">
      <c r="A1450" s="122" t="s">
        <v>1061</v>
      </c>
      <c r="B1450" s="120" t="s">
        <v>3834</v>
      </c>
      <c r="C1450" s="124" t="s">
        <v>3762</v>
      </c>
      <c r="D1450" s="123" t="s">
        <v>10</v>
      </c>
      <c r="E1450" s="67" t="s">
        <v>1800</v>
      </c>
      <c r="F1450" s="108">
        <v>21105.14</v>
      </c>
      <c r="G1450" s="123" t="s">
        <v>11</v>
      </c>
      <c r="H1450" s="67" t="s">
        <v>14</v>
      </c>
      <c r="I1450" s="67" t="s">
        <v>3804</v>
      </c>
      <c r="J1450" s="121">
        <v>3142.13</v>
      </c>
    </row>
    <row r="1451" spans="1:10" ht="60.75" thickBot="1">
      <c r="A1451" s="122" t="s">
        <v>1062</v>
      </c>
      <c r="B1451" s="120" t="s">
        <v>3857</v>
      </c>
      <c r="C1451" s="124" t="s">
        <v>3762</v>
      </c>
      <c r="D1451" s="123" t="s">
        <v>10</v>
      </c>
      <c r="E1451" s="67" t="s">
        <v>3293</v>
      </c>
      <c r="F1451" s="108">
        <v>1152.9000000000001</v>
      </c>
      <c r="G1451" s="123" t="s">
        <v>3159</v>
      </c>
      <c r="H1451" s="67" t="s">
        <v>3854</v>
      </c>
      <c r="I1451" s="67" t="s">
        <v>3855</v>
      </c>
      <c r="J1451" s="121">
        <v>0</v>
      </c>
    </row>
    <row r="1452" spans="1:10" ht="60.75" thickBot="1">
      <c r="A1452" s="122" t="s">
        <v>1063</v>
      </c>
      <c r="B1452" s="120" t="s">
        <v>3858</v>
      </c>
      <c r="C1452" s="124" t="s">
        <v>3762</v>
      </c>
      <c r="D1452" s="123" t="s">
        <v>10</v>
      </c>
      <c r="E1452" s="67" t="s">
        <v>3258</v>
      </c>
      <c r="F1452" s="108">
        <v>560.07000000000005</v>
      </c>
      <c r="G1452" s="123" t="s">
        <v>3159</v>
      </c>
      <c r="H1452" s="67" t="s">
        <v>3854</v>
      </c>
      <c r="I1452" s="67" t="s">
        <v>3856</v>
      </c>
      <c r="J1452" s="108">
        <v>560.07000000000005</v>
      </c>
    </row>
    <row r="1453" spans="1:10" ht="60.75" thickBot="1">
      <c r="A1453" s="122" t="s">
        <v>1064</v>
      </c>
      <c r="B1453" s="120" t="s">
        <v>3871</v>
      </c>
      <c r="C1453" s="124" t="s">
        <v>3762</v>
      </c>
      <c r="D1453" s="123" t="s">
        <v>10</v>
      </c>
      <c r="E1453" s="99" t="s">
        <v>1803</v>
      </c>
      <c r="F1453" s="108">
        <v>62.14</v>
      </c>
      <c r="G1453" s="123" t="s">
        <v>3159</v>
      </c>
      <c r="H1453" s="67" t="s">
        <v>38</v>
      </c>
      <c r="I1453" s="67" t="s">
        <v>3859</v>
      </c>
      <c r="J1453" s="121">
        <v>11</v>
      </c>
    </row>
    <row r="1454" spans="1:10" ht="75.75" thickBot="1">
      <c r="A1454" s="122" t="s">
        <v>1065</v>
      </c>
      <c r="B1454" s="120" t="s">
        <v>3870</v>
      </c>
      <c r="C1454" s="124" t="s">
        <v>3762</v>
      </c>
      <c r="D1454" s="123" t="s">
        <v>10</v>
      </c>
      <c r="E1454" s="99" t="s">
        <v>1803</v>
      </c>
      <c r="F1454" s="108">
        <v>827.35</v>
      </c>
      <c r="G1454" s="123" t="s">
        <v>3159</v>
      </c>
      <c r="H1454" s="67" t="s">
        <v>38</v>
      </c>
      <c r="I1454" s="67" t="s">
        <v>3859</v>
      </c>
      <c r="J1454" s="121">
        <v>330.36</v>
      </c>
    </row>
    <row r="1455" spans="1:10" ht="60.75" thickBot="1">
      <c r="A1455" s="122" t="s">
        <v>1066</v>
      </c>
      <c r="B1455" s="120" t="s">
        <v>3869</v>
      </c>
      <c r="C1455" s="124" t="s">
        <v>3762</v>
      </c>
      <c r="D1455" s="123" t="s">
        <v>10</v>
      </c>
      <c r="E1455" s="99" t="s">
        <v>1803</v>
      </c>
      <c r="F1455" s="108">
        <v>2063.1999999999998</v>
      </c>
      <c r="G1455" s="123" t="s">
        <v>3159</v>
      </c>
      <c r="H1455" s="67" t="s">
        <v>38</v>
      </c>
      <c r="I1455" s="67" t="s">
        <v>3859</v>
      </c>
      <c r="J1455" s="121">
        <v>655.16999999999996</v>
      </c>
    </row>
    <row r="1456" spans="1:10" ht="60.75" thickBot="1">
      <c r="A1456" s="122" t="s">
        <v>1067</v>
      </c>
      <c r="B1456" s="120" t="s">
        <v>3868</v>
      </c>
      <c r="C1456" s="124" t="s">
        <v>3762</v>
      </c>
      <c r="D1456" s="123" t="s">
        <v>10</v>
      </c>
      <c r="E1456" s="99" t="s">
        <v>1803</v>
      </c>
      <c r="F1456" s="108">
        <v>103.45</v>
      </c>
      <c r="G1456" s="123" t="s">
        <v>3159</v>
      </c>
      <c r="H1456" s="67" t="s">
        <v>38</v>
      </c>
      <c r="I1456" s="67" t="s">
        <v>3859</v>
      </c>
      <c r="J1456" s="108">
        <v>103.45</v>
      </c>
    </row>
    <row r="1457" spans="1:10" ht="75.75" thickBot="1">
      <c r="A1457" s="122" t="s">
        <v>1068</v>
      </c>
      <c r="B1457" s="120" t="s">
        <v>3867</v>
      </c>
      <c r="C1457" s="124" t="s">
        <v>3762</v>
      </c>
      <c r="D1457" s="123" t="s">
        <v>10</v>
      </c>
      <c r="E1457" s="99" t="s">
        <v>1803</v>
      </c>
      <c r="F1457" s="108">
        <v>30788.58</v>
      </c>
      <c r="G1457" s="123" t="s">
        <v>3159</v>
      </c>
      <c r="H1457" s="67" t="s">
        <v>38</v>
      </c>
      <c r="I1457" s="67" t="s">
        <v>3859</v>
      </c>
      <c r="J1457" s="121">
        <v>10239.85</v>
      </c>
    </row>
    <row r="1458" spans="1:10" ht="75.75" thickBot="1">
      <c r="A1458" s="122" t="s">
        <v>1069</v>
      </c>
      <c r="B1458" s="120" t="s">
        <v>3866</v>
      </c>
      <c r="C1458" s="124" t="s">
        <v>3762</v>
      </c>
      <c r="D1458" s="123" t="s">
        <v>10</v>
      </c>
      <c r="E1458" s="99" t="s">
        <v>1803</v>
      </c>
      <c r="F1458" s="108">
        <v>473.67</v>
      </c>
      <c r="G1458" s="123" t="s">
        <v>3159</v>
      </c>
      <c r="H1458" s="67" t="s">
        <v>38</v>
      </c>
      <c r="I1458" s="67" t="s">
        <v>3859</v>
      </c>
      <c r="J1458" s="121">
        <v>79.540000000000006</v>
      </c>
    </row>
    <row r="1459" spans="1:10" ht="60.75" thickBot="1">
      <c r="A1459" s="122" t="s">
        <v>1070</v>
      </c>
      <c r="B1459" s="120" t="s">
        <v>3865</v>
      </c>
      <c r="C1459" s="124" t="s">
        <v>3762</v>
      </c>
      <c r="D1459" s="123" t="s">
        <v>10</v>
      </c>
      <c r="E1459" s="99" t="s">
        <v>1803</v>
      </c>
      <c r="F1459" s="108">
        <v>2347.3000000000002</v>
      </c>
      <c r="G1459" s="123" t="s">
        <v>3159</v>
      </c>
      <c r="H1459" s="67" t="s">
        <v>38</v>
      </c>
      <c r="I1459" s="67" t="s">
        <v>3859</v>
      </c>
      <c r="J1459" s="121">
        <v>78.069999999999993</v>
      </c>
    </row>
    <row r="1460" spans="1:10" ht="75.75" thickBot="1">
      <c r="A1460" s="122" t="s">
        <v>1071</v>
      </c>
      <c r="B1460" s="120" t="s">
        <v>3864</v>
      </c>
      <c r="C1460" s="124" t="s">
        <v>3762</v>
      </c>
      <c r="D1460" s="123" t="s">
        <v>10</v>
      </c>
      <c r="E1460" s="99" t="s">
        <v>1803</v>
      </c>
      <c r="F1460" s="108">
        <v>690.65</v>
      </c>
      <c r="G1460" s="123" t="s">
        <v>3159</v>
      </c>
      <c r="H1460" s="67" t="s">
        <v>38</v>
      </c>
      <c r="I1460" s="67" t="s">
        <v>3859</v>
      </c>
      <c r="J1460" s="121">
        <v>155.44999999999999</v>
      </c>
    </row>
    <row r="1461" spans="1:10" ht="60.75" thickBot="1">
      <c r="A1461" s="122" t="s">
        <v>1072</v>
      </c>
      <c r="B1461" s="120" t="s">
        <v>3863</v>
      </c>
      <c r="C1461" s="124" t="s">
        <v>3762</v>
      </c>
      <c r="D1461" s="123" t="s">
        <v>10</v>
      </c>
      <c r="E1461" s="99" t="s">
        <v>1803</v>
      </c>
      <c r="F1461" s="108">
        <v>4935.5200000000004</v>
      </c>
      <c r="G1461" s="123" t="s">
        <v>11</v>
      </c>
      <c r="H1461" s="67" t="s">
        <v>38</v>
      </c>
      <c r="I1461" s="67" t="s">
        <v>3860</v>
      </c>
      <c r="J1461" s="121">
        <v>2488.5</v>
      </c>
    </row>
    <row r="1462" spans="1:10" ht="60.75" thickBot="1">
      <c r="A1462" s="122" t="s">
        <v>1073</v>
      </c>
      <c r="B1462" s="120" t="s">
        <v>3862</v>
      </c>
      <c r="C1462" s="124" t="s">
        <v>3762</v>
      </c>
      <c r="D1462" s="123" t="s">
        <v>10</v>
      </c>
      <c r="E1462" s="99" t="s">
        <v>1803</v>
      </c>
      <c r="F1462" s="108">
        <v>26.67</v>
      </c>
      <c r="G1462" s="123" t="s">
        <v>11</v>
      </c>
      <c r="H1462" s="67" t="s">
        <v>38</v>
      </c>
      <c r="I1462" s="67" t="s">
        <v>3860</v>
      </c>
      <c r="J1462" s="121">
        <v>0</v>
      </c>
    </row>
    <row r="1463" spans="1:10" ht="45.75" thickBot="1">
      <c r="A1463" s="122" t="s">
        <v>1074</v>
      </c>
      <c r="B1463" s="120" t="s">
        <v>3861</v>
      </c>
      <c r="C1463" s="124" t="s">
        <v>3689</v>
      </c>
      <c r="D1463" s="123" t="s">
        <v>10</v>
      </c>
      <c r="E1463" s="67" t="s">
        <v>3699</v>
      </c>
      <c r="F1463" s="108">
        <v>4227.3</v>
      </c>
      <c r="G1463" s="123" t="s">
        <v>3366</v>
      </c>
      <c r="H1463" s="67" t="s">
        <v>468</v>
      </c>
      <c r="I1463" s="67" t="s">
        <v>3697</v>
      </c>
      <c r="J1463" s="121">
        <v>702.45</v>
      </c>
    </row>
    <row r="1464" spans="1:10" ht="60.75" thickBot="1">
      <c r="A1464" s="122" t="s">
        <v>1075</v>
      </c>
      <c r="B1464" s="120" t="s">
        <v>3875</v>
      </c>
      <c r="C1464" s="124" t="s">
        <v>3762</v>
      </c>
      <c r="D1464" s="123" t="s">
        <v>10</v>
      </c>
      <c r="E1464" s="67" t="s">
        <v>1812</v>
      </c>
      <c r="F1464" s="108">
        <v>33.71</v>
      </c>
      <c r="G1464" s="123" t="s">
        <v>11</v>
      </c>
      <c r="H1464" s="67" t="s">
        <v>538</v>
      </c>
      <c r="I1464" s="67" t="s">
        <v>1808</v>
      </c>
      <c r="J1464" s="121">
        <v>0</v>
      </c>
    </row>
    <row r="1465" spans="1:10" ht="75.75" thickBot="1">
      <c r="A1465" s="122" t="s">
        <v>1076</v>
      </c>
      <c r="B1465" s="120" t="s">
        <v>3874</v>
      </c>
      <c r="C1465" s="124" t="s">
        <v>3762</v>
      </c>
      <c r="D1465" s="123" t="s">
        <v>10</v>
      </c>
      <c r="E1465" s="67" t="s">
        <v>1803</v>
      </c>
      <c r="F1465" s="108">
        <v>40941.21</v>
      </c>
      <c r="G1465" s="123" t="s">
        <v>11</v>
      </c>
      <c r="H1465" s="67" t="s">
        <v>58</v>
      </c>
      <c r="I1465" s="67" t="s">
        <v>3860</v>
      </c>
      <c r="J1465" s="121">
        <v>7592.07</v>
      </c>
    </row>
    <row r="1466" spans="1:10" ht="60.75" thickBot="1">
      <c r="A1466" s="122" t="s">
        <v>1077</v>
      </c>
      <c r="B1466" s="120" t="s">
        <v>3873</v>
      </c>
      <c r="C1466" s="124" t="s">
        <v>3762</v>
      </c>
      <c r="D1466" s="123" t="s">
        <v>10</v>
      </c>
      <c r="E1466" s="67" t="s">
        <v>1803</v>
      </c>
      <c r="F1466" s="108">
        <v>18137.48</v>
      </c>
      <c r="G1466" s="123" t="s">
        <v>11</v>
      </c>
      <c r="H1466" s="67" t="s">
        <v>58</v>
      </c>
      <c r="I1466" s="67" t="s">
        <v>3860</v>
      </c>
      <c r="J1466" s="121">
        <v>0</v>
      </c>
    </row>
    <row r="1467" spans="1:10" ht="60.75" thickBot="1">
      <c r="A1467" s="122" t="s">
        <v>1078</v>
      </c>
      <c r="B1467" s="120" t="s">
        <v>3872</v>
      </c>
      <c r="C1467" s="124" t="s">
        <v>3762</v>
      </c>
      <c r="D1467" s="123" t="s">
        <v>10</v>
      </c>
      <c r="E1467" s="67" t="s">
        <v>1803</v>
      </c>
      <c r="F1467" s="108">
        <v>5465.91</v>
      </c>
      <c r="G1467" s="123" t="s">
        <v>11</v>
      </c>
      <c r="H1467" s="67" t="s">
        <v>58</v>
      </c>
      <c r="I1467" s="67" t="s">
        <v>3860</v>
      </c>
      <c r="J1467" s="108">
        <v>5465.91</v>
      </c>
    </row>
    <row r="1468" spans="1:10" ht="60.75" thickBot="1">
      <c r="A1468" s="122" t="s">
        <v>1079</v>
      </c>
      <c r="B1468" s="120" t="s">
        <v>3900</v>
      </c>
      <c r="C1468" s="124" t="s">
        <v>3762</v>
      </c>
      <c r="D1468" s="123" t="s">
        <v>10</v>
      </c>
      <c r="E1468" s="67" t="s">
        <v>1803</v>
      </c>
      <c r="F1468" s="108">
        <v>406.35</v>
      </c>
      <c r="G1468" s="15" t="s">
        <v>3159</v>
      </c>
      <c r="H1468" s="67" t="s">
        <v>3876</v>
      </c>
      <c r="I1468" s="67" t="s">
        <v>3859</v>
      </c>
      <c r="J1468" s="121">
        <v>0</v>
      </c>
    </row>
    <row r="1469" spans="1:10" ht="60.75" thickBot="1">
      <c r="A1469" s="122" t="s">
        <v>1080</v>
      </c>
      <c r="B1469" s="120" t="s">
        <v>3899</v>
      </c>
      <c r="C1469" s="124" t="s">
        <v>3762</v>
      </c>
      <c r="D1469" s="123" t="s">
        <v>10</v>
      </c>
      <c r="E1469" s="67" t="s">
        <v>1812</v>
      </c>
      <c r="F1469" s="108">
        <v>15.96</v>
      </c>
      <c r="G1469" s="15" t="s">
        <v>11</v>
      </c>
      <c r="H1469" s="67" t="s">
        <v>538</v>
      </c>
      <c r="I1469" s="67" t="s">
        <v>1808</v>
      </c>
      <c r="J1469" s="121">
        <v>0</v>
      </c>
    </row>
    <row r="1470" spans="1:10" ht="60.75" thickBot="1">
      <c r="A1470" s="122" t="s">
        <v>1081</v>
      </c>
      <c r="B1470" s="120" t="s">
        <v>3898</v>
      </c>
      <c r="C1470" s="124" t="s">
        <v>3762</v>
      </c>
      <c r="D1470" s="123" t="s">
        <v>10</v>
      </c>
      <c r="E1470" s="67" t="s">
        <v>1812</v>
      </c>
      <c r="F1470" s="108">
        <v>1048.2</v>
      </c>
      <c r="G1470" s="15" t="s">
        <v>11</v>
      </c>
      <c r="H1470" s="67" t="s">
        <v>538</v>
      </c>
      <c r="I1470" s="67" t="s">
        <v>1808</v>
      </c>
      <c r="J1470" s="121">
        <v>0</v>
      </c>
    </row>
    <row r="1471" spans="1:10" ht="60.75" thickBot="1">
      <c r="A1471" s="122" t="s">
        <v>1082</v>
      </c>
      <c r="B1471" s="120" t="s">
        <v>3897</v>
      </c>
      <c r="C1471" s="124" t="s">
        <v>3762</v>
      </c>
      <c r="D1471" s="123" t="s">
        <v>10</v>
      </c>
      <c r="E1471" s="67" t="s">
        <v>3879</v>
      </c>
      <c r="F1471" s="108">
        <v>456.01</v>
      </c>
      <c r="G1471" s="15" t="s">
        <v>11</v>
      </c>
      <c r="H1471" s="67" t="s">
        <v>538</v>
      </c>
      <c r="I1471" s="67" t="s">
        <v>1836</v>
      </c>
      <c r="J1471" s="121">
        <v>264.60000000000002</v>
      </c>
    </row>
    <row r="1472" spans="1:10" ht="60.75" thickBot="1">
      <c r="A1472" s="122" t="s">
        <v>1083</v>
      </c>
      <c r="B1472" s="120" t="s">
        <v>3896</v>
      </c>
      <c r="C1472" s="124" t="s">
        <v>3762</v>
      </c>
      <c r="D1472" s="123" t="s">
        <v>10</v>
      </c>
      <c r="E1472" s="67" t="s">
        <v>1812</v>
      </c>
      <c r="F1472" s="108">
        <v>34.4</v>
      </c>
      <c r="G1472" s="15" t="s">
        <v>11</v>
      </c>
      <c r="H1472" s="67" t="s">
        <v>538</v>
      </c>
      <c r="I1472" s="67" t="s">
        <v>1808</v>
      </c>
      <c r="J1472" s="121">
        <v>0</v>
      </c>
    </row>
    <row r="1473" spans="1:10" ht="60.75" thickBot="1">
      <c r="A1473" s="122" t="s">
        <v>1084</v>
      </c>
      <c r="B1473" s="120" t="s">
        <v>3895</v>
      </c>
      <c r="C1473" s="124" t="s">
        <v>3762</v>
      </c>
      <c r="D1473" s="123" t="s">
        <v>10</v>
      </c>
      <c r="E1473" s="67" t="s">
        <v>3879</v>
      </c>
      <c r="F1473" s="108">
        <v>3288.05</v>
      </c>
      <c r="G1473" s="15" t="s">
        <v>11</v>
      </c>
      <c r="H1473" s="67" t="s">
        <v>538</v>
      </c>
      <c r="I1473" s="67" t="s">
        <v>1836</v>
      </c>
      <c r="J1473" s="121">
        <v>658.81</v>
      </c>
    </row>
    <row r="1474" spans="1:10" ht="60.75" thickBot="1">
      <c r="A1474" s="122" t="s">
        <v>1085</v>
      </c>
      <c r="B1474" s="120" t="s">
        <v>3894</v>
      </c>
      <c r="C1474" s="124" t="s">
        <v>3762</v>
      </c>
      <c r="D1474" s="123" t="s">
        <v>10</v>
      </c>
      <c r="E1474" s="67" t="s">
        <v>1812</v>
      </c>
      <c r="F1474" s="108">
        <v>25.11</v>
      </c>
      <c r="G1474" s="15" t="s">
        <v>11</v>
      </c>
      <c r="H1474" s="67" t="s">
        <v>38</v>
      </c>
      <c r="I1474" s="67" t="s">
        <v>1808</v>
      </c>
      <c r="J1474" s="121">
        <v>0</v>
      </c>
    </row>
    <row r="1475" spans="1:10" ht="60.75" thickBot="1">
      <c r="A1475" s="122" t="s">
        <v>1086</v>
      </c>
      <c r="B1475" s="120" t="s">
        <v>3893</v>
      </c>
      <c r="C1475" s="124" t="s">
        <v>3762</v>
      </c>
      <c r="D1475" s="123" t="s">
        <v>10</v>
      </c>
      <c r="E1475" s="67" t="s">
        <v>1812</v>
      </c>
      <c r="F1475" s="108">
        <v>7468.48</v>
      </c>
      <c r="G1475" s="15" t="s">
        <v>11</v>
      </c>
      <c r="H1475" s="67" t="s">
        <v>38</v>
      </c>
      <c r="I1475" s="67" t="s">
        <v>1808</v>
      </c>
      <c r="J1475" s="121">
        <v>0</v>
      </c>
    </row>
    <row r="1476" spans="1:10" ht="60.75" thickBot="1">
      <c r="A1476" s="122" t="s">
        <v>1087</v>
      </c>
      <c r="B1476" s="120" t="s">
        <v>3892</v>
      </c>
      <c r="C1476" s="124" t="s">
        <v>3762</v>
      </c>
      <c r="D1476" s="123" t="s">
        <v>10</v>
      </c>
      <c r="E1476" s="67" t="s">
        <v>1812</v>
      </c>
      <c r="F1476" s="108">
        <v>90.22</v>
      </c>
      <c r="G1476" s="15" t="s">
        <v>11</v>
      </c>
      <c r="H1476" s="67" t="s">
        <v>38</v>
      </c>
      <c r="I1476" s="67" t="s">
        <v>1808</v>
      </c>
      <c r="J1476" s="121">
        <v>0</v>
      </c>
    </row>
    <row r="1477" spans="1:10" ht="60.75" thickBot="1">
      <c r="A1477" s="122" t="s">
        <v>1088</v>
      </c>
      <c r="B1477" s="120" t="s">
        <v>3891</v>
      </c>
      <c r="C1477" s="124" t="s">
        <v>3762</v>
      </c>
      <c r="D1477" s="123" t="s">
        <v>10</v>
      </c>
      <c r="E1477" s="67" t="s">
        <v>1812</v>
      </c>
      <c r="F1477" s="108">
        <v>21.36</v>
      </c>
      <c r="G1477" s="15" t="s">
        <v>11</v>
      </c>
      <c r="H1477" s="67" t="s">
        <v>38</v>
      </c>
      <c r="I1477" s="67" t="s">
        <v>1808</v>
      </c>
      <c r="J1477" s="121">
        <v>0</v>
      </c>
    </row>
    <row r="1478" spans="1:10" ht="60.75" thickBot="1">
      <c r="A1478" s="122" t="s">
        <v>1089</v>
      </c>
      <c r="B1478" s="120" t="s">
        <v>3890</v>
      </c>
      <c r="C1478" s="124" t="s">
        <v>3762</v>
      </c>
      <c r="D1478" s="123" t="s">
        <v>10</v>
      </c>
      <c r="E1478" s="67" t="s">
        <v>3880</v>
      </c>
      <c r="F1478" s="108">
        <v>33.630000000000003</v>
      </c>
      <c r="G1478" s="15" t="s">
        <v>11</v>
      </c>
      <c r="H1478" s="67" t="s">
        <v>38</v>
      </c>
      <c r="I1478" s="67" t="s">
        <v>3881</v>
      </c>
      <c r="J1478" s="121">
        <v>0</v>
      </c>
    </row>
    <row r="1479" spans="1:10" ht="60.75" thickBot="1">
      <c r="A1479" s="122" t="s">
        <v>1090</v>
      </c>
      <c r="B1479" s="120" t="s">
        <v>3889</v>
      </c>
      <c r="C1479" s="124" t="s">
        <v>3762</v>
      </c>
      <c r="D1479" s="123" t="s">
        <v>10</v>
      </c>
      <c r="E1479" s="67" t="s">
        <v>1812</v>
      </c>
      <c r="F1479" s="108">
        <v>63.31</v>
      </c>
      <c r="G1479" s="15" t="s">
        <v>11</v>
      </c>
      <c r="H1479" s="67" t="s">
        <v>38</v>
      </c>
      <c r="I1479" s="67" t="s">
        <v>1808</v>
      </c>
      <c r="J1479" s="121">
        <v>6.91</v>
      </c>
    </row>
    <row r="1480" spans="1:10" ht="60.75" thickBot="1">
      <c r="A1480" s="122" t="s">
        <v>1091</v>
      </c>
      <c r="B1480" s="120" t="s">
        <v>3888</v>
      </c>
      <c r="C1480" s="124" t="s">
        <v>3762</v>
      </c>
      <c r="D1480" s="123" t="s">
        <v>10</v>
      </c>
      <c r="E1480" s="67" t="s">
        <v>3880</v>
      </c>
      <c r="F1480" s="108">
        <v>26005.35</v>
      </c>
      <c r="G1480" s="15" t="s">
        <v>11</v>
      </c>
      <c r="H1480" s="67" t="s">
        <v>38</v>
      </c>
      <c r="I1480" s="67" t="s">
        <v>3881</v>
      </c>
      <c r="J1480" s="121">
        <v>6142.5</v>
      </c>
    </row>
    <row r="1481" spans="1:10" ht="60.75" thickBot="1">
      <c r="A1481" s="122" t="s">
        <v>1092</v>
      </c>
      <c r="B1481" s="120" t="s">
        <v>3887</v>
      </c>
      <c r="C1481" s="124" t="s">
        <v>3762</v>
      </c>
      <c r="D1481" s="123" t="s">
        <v>10</v>
      </c>
      <c r="E1481" s="67" t="s">
        <v>3880</v>
      </c>
      <c r="F1481" s="108">
        <v>35.49</v>
      </c>
      <c r="G1481" s="15" t="s">
        <v>11</v>
      </c>
      <c r="H1481" s="67" t="s">
        <v>38</v>
      </c>
      <c r="I1481" s="67" t="s">
        <v>3881</v>
      </c>
      <c r="J1481" s="121">
        <v>0</v>
      </c>
    </row>
    <row r="1482" spans="1:10" ht="60.75" thickBot="1">
      <c r="A1482" s="122" t="s">
        <v>1093</v>
      </c>
      <c r="B1482" s="120" t="s">
        <v>3886</v>
      </c>
      <c r="C1482" s="124" t="s">
        <v>3762</v>
      </c>
      <c r="D1482" s="123" t="s">
        <v>10</v>
      </c>
      <c r="E1482" s="67" t="s">
        <v>3879</v>
      </c>
      <c r="F1482" s="108">
        <v>327.49</v>
      </c>
      <c r="G1482" s="15" t="s">
        <v>11</v>
      </c>
      <c r="H1482" s="67" t="s">
        <v>58</v>
      </c>
      <c r="I1482" s="67" t="s">
        <v>1836</v>
      </c>
      <c r="J1482" s="121">
        <v>9.1300000000000008</v>
      </c>
    </row>
    <row r="1483" spans="1:10" ht="60.75" thickBot="1">
      <c r="A1483" s="122" t="s">
        <v>1094</v>
      </c>
      <c r="B1483" s="120" t="s">
        <v>3885</v>
      </c>
      <c r="C1483" s="124" t="s">
        <v>3878</v>
      </c>
      <c r="D1483" s="123" t="s">
        <v>10</v>
      </c>
      <c r="E1483" s="67" t="s">
        <v>2834</v>
      </c>
      <c r="F1483" s="108">
        <v>39756.39</v>
      </c>
      <c r="G1483" s="15" t="s">
        <v>11</v>
      </c>
      <c r="H1483" s="67" t="s">
        <v>2034</v>
      </c>
      <c r="I1483" s="67" t="s">
        <v>3882</v>
      </c>
      <c r="J1483" s="121">
        <v>19441.21</v>
      </c>
    </row>
    <row r="1484" spans="1:10" ht="45.75" thickBot="1">
      <c r="A1484" s="122" t="s">
        <v>1095</v>
      </c>
      <c r="B1484" s="120" t="s">
        <v>3884</v>
      </c>
      <c r="C1484" s="124" t="s">
        <v>3877</v>
      </c>
      <c r="D1484" s="123" t="s">
        <v>25</v>
      </c>
      <c r="E1484" s="67" t="s">
        <v>1824</v>
      </c>
      <c r="F1484" s="108">
        <v>6914.13</v>
      </c>
      <c r="G1484" s="15" t="s">
        <v>11</v>
      </c>
      <c r="H1484" s="67" t="s">
        <v>263</v>
      </c>
      <c r="I1484" s="67" t="s">
        <v>3883</v>
      </c>
      <c r="J1484" s="121">
        <v>3502.38</v>
      </c>
    </row>
    <row r="1485" spans="1:10" ht="60.75" thickBot="1">
      <c r="A1485" s="122" t="s">
        <v>1096</v>
      </c>
      <c r="B1485" s="120" t="s">
        <v>3905</v>
      </c>
      <c r="C1485" s="124" t="s">
        <v>3762</v>
      </c>
      <c r="D1485" s="123" t="s">
        <v>10</v>
      </c>
      <c r="E1485" s="67" t="s">
        <v>1803</v>
      </c>
      <c r="F1485" s="108">
        <v>38.33</v>
      </c>
      <c r="G1485" s="15" t="s">
        <v>11</v>
      </c>
      <c r="H1485" s="67" t="s">
        <v>681</v>
      </c>
      <c r="I1485" s="67" t="s">
        <v>3860</v>
      </c>
      <c r="J1485" s="121">
        <v>0</v>
      </c>
    </row>
    <row r="1486" spans="1:10" ht="60.75" thickBot="1">
      <c r="A1486" s="122" t="s">
        <v>1097</v>
      </c>
      <c r="B1486" s="120" t="s">
        <v>3904</v>
      </c>
      <c r="C1486" s="124" t="s">
        <v>3762</v>
      </c>
      <c r="D1486" s="123" t="s">
        <v>10</v>
      </c>
      <c r="E1486" s="67" t="s">
        <v>2834</v>
      </c>
      <c r="F1486" s="108">
        <v>70.47</v>
      </c>
      <c r="G1486" s="15" t="s">
        <v>11</v>
      </c>
      <c r="H1486" s="67" t="s">
        <v>37</v>
      </c>
      <c r="I1486" s="67" t="s">
        <v>3882</v>
      </c>
      <c r="J1486" s="121">
        <v>0</v>
      </c>
    </row>
    <row r="1487" spans="1:10" ht="60.75" thickBot="1">
      <c r="A1487" s="122" t="s">
        <v>1098</v>
      </c>
      <c r="B1487" s="120" t="s">
        <v>3903</v>
      </c>
      <c r="C1487" s="124" t="s">
        <v>3762</v>
      </c>
      <c r="D1487" s="123" t="s">
        <v>10</v>
      </c>
      <c r="E1487" s="67" t="s">
        <v>2834</v>
      </c>
      <c r="F1487" s="108">
        <v>5571.66</v>
      </c>
      <c r="G1487" s="15" t="s">
        <v>11</v>
      </c>
      <c r="H1487" s="67" t="s">
        <v>37</v>
      </c>
      <c r="I1487" s="67" t="s">
        <v>3882</v>
      </c>
      <c r="J1487" s="121">
        <v>0</v>
      </c>
    </row>
    <row r="1488" spans="1:10" ht="60.75" thickBot="1">
      <c r="A1488" s="122" t="s">
        <v>1099</v>
      </c>
      <c r="B1488" s="120" t="s">
        <v>3902</v>
      </c>
      <c r="C1488" s="124" t="s">
        <v>3762</v>
      </c>
      <c r="D1488" s="123" t="s">
        <v>10</v>
      </c>
      <c r="E1488" s="67" t="s">
        <v>2834</v>
      </c>
      <c r="F1488" s="108">
        <v>109.56</v>
      </c>
      <c r="G1488" s="15" t="s">
        <v>11</v>
      </c>
      <c r="H1488" s="67" t="s">
        <v>37</v>
      </c>
      <c r="I1488" s="67" t="s">
        <v>3882</v>
      </c>
      <c r="J1488" s="121">
        <v>0</v>
      </c>
    </row>
    <row r="1489" spans="1:10" ht="60.75" thickBot="1">
      <c r="A1489" s="122" t="s">
        <v>1100</v>
      </c>
      <c r="B1489" s="120" t="s">
        <v>3901</v>
      </c>
      <c r="C1489" s="124" t="s">
        <v>3408</v>
      </c>
      <c r="D1489" s="123" t="s">
        <v>10</v>
      </c>
      <c r="E1489" s="67" t="s">
        <v>1803</v>
      </c>
      <c r="F1489" s="108">
        <v>225</v>
      </c>
      <c r="G1489" s="15" t="s">
        <v>11</v>
      </c>
      <c r="H1489" s="67" t="s">
        <v>3540</v>
      </c>
      <c r="I1489" s="67" t="s">
        <v>3860</v>
      </c>
      <c r="J1489" s="121">
        <v>33.75</v>
      </c>
    </row>
    <row r="1490" spans="1:10" ht="45.75" thickBot="1">
      <c r="A1490" s="122" t="s">
        <v>1101</v>
      </c>
      <c r="B1490" s="120" t="s">
        <v>3906</v>
      </c>
      <c r="C1490" s="124" t="s">
        <v>3907</v>
      </c>
      <c r="D1490" s="123" t="s">
        <v>25</v>
      </c>
      <c r="E1490" s="202" t="s">
        <v>2770</v>
      </c>
      <c r="F1490" s="201">
        <v>14612.19</v>
      </c>
      <c r="G1490" s="15" t="s">
        <v>11</v>
      </c>
      <c r="H1490" s="67" t="s">
        <v>3908</v>
      </c>
      <c r="I1490" s="67" t="s">
        <v>3821</v>
      </c>
      <c r="J1490" s="121">
        <v>12241.72</v>
      </c>
    </row>
    <row r="1491" spans="1:10" ht="60.75" thickBot="1">
      <c r="A1491" s="122" t="s">
        <v>1102</v>
      </c>
      <c r="B1491" s="120" t="s">
        <v>3912</v>
      </c>
      <c r="C1491" s="124" t="s">
        <v>3408</v>
      </c>
      <c r="D1491" s="123" t="s">
        <v>10</v>
      </c>
      <c r="E1491" s="67" t="s">
        <v>1824</v>
      </c>
      <c r="F1491" s="108">
        <v>815.22</v>
      </c>
      <c r="G1491" s="15" t="s">
        <v>11</v>
      </c>
      <c r="H1491" s="67" t="s">
        <v>71</v>
      </c>
      <c r="I1491" s="67" t="s">
        <v>3883</v>
      </c>
      <c r="J1491" s="121">
        <v>0</v>
      </c>
    </row>
    <row r="1492" spans="1:10" ht="60.75" thickBot="1">
      <c r="A1492" s="122" t="s">
        <v>1103</v>
      </c>
      <c r="B1492" s="120" t="s">
        <v>3911</v>
      </c>
      <c r="C1492" s="124" t="s">
        <v>3408</v>
      </c>
      <c r="D1492" s="123" t="s">
        <v>10</v>
      </c>
      <c r="E1492" s="67" t="s">
        <v>2834</v>
      </c>
      <c r="F1492" s="108">
        <v>2640.5</v>
      </c>
      <c r="G1492" s="15" t="s">
        <v>11</v>
      </c>
      <c r="H1492" s="67" t="s">
        <v>58</v>
      </c>
      <c r="I1492" s="67" t="s">
        <v>3882</v>
      </c>
      <c r="J1492" s="121">
        <v>0</v>
      </c>
    </row>
    <row r="1493" spans="1:10" ht="45.75" thickBot="1">
      <c r="A1493" s="122" t="s">
        <v>1104</v>
      </c>
      <c r="B1493" s="120" t="s">
        <v>3910</v>
      </c>
      <c r="C1493" s="124" t="s">
        <v>3408</v>
      </c>
      <c r="D1493" s="123" t="s">
        <v>10</v>
      </c>
      <c r="E1493" s="67" t="s">
        <v>2834</v>
      </c>
      <c r="F1493" s="108">
        <v>4732.88</v>
      </c>
      <c r="G1493" s="15" t="s">
        <v>11</v>
      </c>
      <c r="H1493" s="67" t="s">
        <v>3909</v>
      </c>
      <c r="I1493" s="67" t="s">
        <v>3882</v>
      </c>
      <c r="J1493" s="121">
        <v>2401.25</v>
      </c>
    </row>
    <row r="1494" spans="1:10" ht="60.75" thickBot="1">
      <c r="A1494" s="122" t="s">
        <v>1105</v>
      </c>
      <c r="B1494" s="120" t="s">
        <v>3919</v>
      </c>
      <c r="C1494" s="124" t="s">
        <v>3762</v>
      </c>
      <c r="D1494" s="123" t="s">
        <v>10</v>
      </c>
      <c r="E1494" s="67" t="s">
        <v>3879</v>
      </c>
      <c r="F1494" s="108">
        <v>1987.17</v>
      </c>
      <c r="G1494" s="15" t="s">
        <v>11</v>
      </c>
      <c r="H1494" s="67" t="s">
        <v>58</v>
      </c>
      <c r="I1494" s="67" t="s">
        <v>1836</v>
      </c>
      <c r="J1494" s="121">
        <v>254.05</v>
      </c>
    </row>
    <row r="1495" spans="1:10" ht="60.75" thickBot="1">
      <c r="A1495" s="122" t="s">
        <v>1106</v>
      </c>
      <c r="B1495" s="120" t="s">
        <v>3920</v>
      </c>
      <c r="C1495" s="124" t="s">
        <v>3762</v>
      </c>
      <c r="D1495" s="123" t="s">
        <v>10</v>
      </c>
      <c r="E1495" s="67" t="s">
        <v>3879</v>
      </c>
      <c r="F1495" s="108">
        <v>11.74</v>
      </c>
      <c r="G1495" s="15" t="s">
        <v>11</v>
      </c>
      <c r="H1495" s="67" t="s">
        <v>58</v>
      </c>
      <c r="I1495" s="67" t="s">
        <v>1836</v>
      </c>
      <c r="J1495" s="121">
        <v>7.06</v>
      </c>
    </row>
    <row r="1496" spans="1:10" ht="60.75" thickBot="1">
      <c r="A1496" s="122" t="s">
        <v>1107</v>
      </c>
      <c r="B1496" s="120" t="s">
        <v>3918</v>
      </c>
      <c r="C1496" s="124" t="s">
        <v>3762</v>
      </c>
      <c r="D1496" s="123" t="s">
        <v>10</v>
      </c>
      <c r="E1496" s="67" t="s">
        <v>3879</v>
      </c>
      <c r="F1496" s="108">
        <v>45476.57</v>
      </c>
      <c r="G1496" s="15" t="s">
        <v>11</v>
      </c>
      <c r="H1496" s="67" t="s">
        <v>58</v>
      </c>
      <c r="I1496" s="67" t="s">
        <v>1836</v>
      </c>
      <c r="J1496" s="121">
        <v>9485.1</v>
      </c>
    </row>
    <row r="1497" spans="1:10" ht="60.75" thickBot="1">
      <c r="A1497" s="122" t="s">
        <v>1108</v>
      </c>
      <c r="B1497" s="120" t="s">
        <v>3921</v>
      </c>
      <c r="C1497" s="124" t="s">
        <v>3762</v>
      </c>
      <c r="D1497" s="123" t="s">
        <v>10</v>
      </c>
      <c r="E1497" s="67" t="s">
        <v>1812</v>
      </c>
      <c r="F1497" s="108">
        <v>23.69</v>
      </c>
      <c r="G1497" s="15" t="s">
        <v>11</v>
      </c>
      <c r="H1497" s="67" t="s">
        <v>14</v>
      </c>
      <c r="I1497" s="67" t="s">
        <v>1808</v>
      </c>
      <c r="J1497" s="121">
        <v>7.06</v>
      </c>
    </row>
    <row r="1498" spans="1:10" ht="60.75" thickBot="1">
      <c r="A1498" s="122" t="s">
        <v>1109</v>
      </c>
      <c r="B1498" s="120" t="s">
        <v>3917</v>
      </c>
      <c r="C1498" s="124" t="s">
        <v>3762</v>
      </c>
      <c r="D1498" s="123" t="s">
        <v>10</v>
      </c>
      <c r="E1498" s="67" t="s">
        <v>1812</v>
      </c>
      <c r="F1498" s="108">
        <v>200.36</v>
      </c>
      <c r="G1498" s="15" t="s">
        <v>11</v>
      </c>
      <c r="H1498" s="67" t="s">
        <v>14</v>
      </c>
      <c r="I1498" s="67" t="s">
        <v>1808</v>
      </c>
      <c r="J1498" s="121">
        <v>58.8</v>
      </c>
    </row>
    <row r="1499" spans="1:10" ht="60.75" thickBot="1">
      <c r="A1499" s="122" t="s">
        <v>1110</v>
      </c>
      <c r="B1499" s="120" t="s">
        <v>3916</v>
      </c>
      <c r="C1499" s="124" t="s">
        <v>3762</v>
      </c>
      <c r="D1499" s="123" t="s">
        <v>10</v>
      </c>
      <c r="E1499" s="67" t="s">
        <v>2810</v>
      </c>
      <c r="F1499" s="165">
        <v>471.67</v>
      </c>
      <c r="G1499" s="15" t="s">
        <v>11</v>
      </c>
      <c r="H1499" s="67" t="s">
        <v>14</v>
      </c>
      <c r="I1499" s="67" t="s">
        <v>3828</v>
      </c>
      <c r="J1499" s="121">
        <v>0</v>
      </c>
    </row>
    <row r="1500" spans="1:10" ht="60.75" thickBot="1">
      <c r="A1500" s="122" t="s">
        <v>1111</v>
      </c>
      <c r="B1500" s="120" t="s">
        <v>3915</v>
      </c>
      <c r="C1500" s="124" t="s">
        <v>3762</v>
      </c>
      <c r="D1500" s="123" t="s">
        <v>10</v>
      </c>
      <c r="E1500" s="67" t="s">
        <v>1812</v>
      </c>
      <c r="F1500" s="108">
        <v>277.94</v>
      </c>
      <c r="G1500" s="15" t="s">
        <v>11</v>
      </c>
      <c r="H1500" s="67" t="s">
        <v>14</v>
      </c>
      <c r="I1500" s="67" t="s">
        <v>1808</v>
      </c>
      <c r="J1500" s="121">
        <v>0</v>
      </c>
    </row>
    <row r="1501" spans="1:10" ht="60.75" thickBot="1">
      <c r="A1501" s="122" t="s">
        <v>1112</v>
      </c>
      <c r="B1501" s="120" t="s">
        <v>3914</v>
      </c>
      <c r="C1501" s="124" t="s">
        <v>3762</v>
      </c>
      <c r="D1501" s="123" t="s">
        <v>10</v>
      </c>
      <c r="E1501" s="67" t="s">
        <v>1812</v>
      </c>
      <c r="F1501" s="108">
        <v>20.79</v>
      </c>
      <c r="G1501" s="15" t="s">
        <v>11</v>
      </c>
      <c r="H1501" s="67" t="s">
        <v>14</v>
      </c>
      <c r="I1501" s="67" t="s">
        <v>1808</v>
      </c>
      <c r="J1501" s="121">
        <v>0</v>
      </c>
    </row>
    <row r="1502" spans="1:10" ht="60.75" thickBot="1">
      <c r="A1502" s="122" t="s">
        <v>1113</v>
      </c>
      <c r="B1502" s="120" t="s">
        <v>3913</v>
      </c>
      <c r="C1502" s="124" t="s">
        <v>3762</v>
      </c>
      <c r="D1502" s="123" t="s">
        <v>10</v>
      </c>
      <c r="E1502" s="67" t="s">
        <v>1812</v>
      </c>
      <c r="F1502" s="108">
        <v>11651.54</v>
      </c>
      <c r="G1502" s="15" t="s">
        <v>11</v>
      </c>
      <c r="H1502" s="67" t="s">
        <v>14</v>
      </c>
      <c r="I1502" s="67" t="s">
        <v>1808</v>
      </c>
      <c r="J1502" s="121">
        <v>1906.38</v>
      </c>
    </row>
    <row r="1503" spans="1:10" ht="45.75" thickBot="1">
      <c r="A1503" s="122" t="s">
        <v>1114</v>
      </c>
      <c r="B1503" s="120" t="s">
        <v>3923</v>
      </c>
      <c r="C1503" s="124" t="s">
        <v>3924</v>
      </c>
      <c r="D1503" s="123" t="s">
        <v>25</v>
      </c>
      <c r="E1503" s="118" t="s">
        <v>3925</v>
      </c>
      <c r="F1503" s="121">
        <v>10602.5</v>
      </c>
      <c r="G1503" s="123" t="s">
        <v>11</v>
      </c>
      <c r="H1503" s="67" t="s">
        <v>596</v>
      </c>
      <c r="I1503" s="67" t="s">
        <v>3926</v>
      </c>
      <c r="J1503" s="121">
        <v>4967.88</v>
      </c>
    </row>
    <row r="1504" spans="1:10" ht="45.75" thickBot="1">
      <c r="A1504" s="122" t="s">
        <v>1115</v>
      </c>
      <c r="B1504" s="120" t="s">
        <v>3922</v>
      </c>
      <c r="C1504" s="124" t="s">
        <v>3408</v>
      </c>
      <c r="D1504" s="123" t="s">
        <v>10</v>
      </c>
      <c r="E1504" s="118" t="s">
        <v>1824</v>
      </c>
      <c r="F1504" s="121">
        <v>416.25</v>
      </c>
      <c r="G1504" s="123" t="s">
        <v>11</v>
      </c>
      <c r="H1504" s="67" t="s">
        <v>14</v>
      </c>
      <c r="I1504" s="67" t="s">
        <v>3883</v>
      </c>
      <c r="J1504" s="121">
        <v>0</v>
      </c>
    </row>
    <row r="1505" spans="1:10" ht="60.75" thickBot="1">
      <c r="A1505" s="122" t="s">
        <v>1116</v>
      </c>
      <c r="B1505" s="120" t="s">
        <v>3927</v>
      </c>
      <c r="C1505" s="124" t="s">
        <v>3762</v>
      </c>
      <c r="D1505" s="123" t="s">
        <v>10</v>
      </c>
      <c r="E1505" s="118" t="s">
        <v>2834</v>
      </c>
      <c r="F1505" s="121">
        <v>7294.63</v>
      </c>
      <c r="G1505" s="123" t="s">
        <v>11</v>
      </c>
      <c r="H1505" s="67" t="s">
        <v>37</v>
      </c>
      <c r="I1505" s="120" t="s">
        <v>3882</v>
      </c>
      <c r="J1505" s="121">
        <v>0</v>
      </c>
    </row>
    <row r="1506" spans="1:10" ht="45.75" thickBot="1">
      <c r="A1506" s="122" t="s">
        <v>1117</v>
      </c>
      <c r="B1506" s="120" t="s">
        <v>4132</v>
      </c>
      <c r="C1506" s="124" t="s">
        <v>3936</v>
      </c>
      <c r="D1506" s="123" t="s">
        <v>25</v>
      </c>
      <c r="E1506" s="118" t="s">
        <v>3288</v>
      </c>
      <c r="F1506" s="121">
        <v>12250</v>
      </c>
      <c r="G1506" s="123" t="s">
        <v>3937</v>
      </c>
      <c r="H1506" s="67" t="s">
        <v>3938</v>
      </c>
      <c r="I1506" s="120" t="s">
        <v>3939</v>
      </c>
      <c r="J1506" s="121">
        <v>12250</v>
      </c>
    </row>
    <row r="1507" spans="1:10" ht="60.75" thickBot="1">
      <c r="A1507" s="122" t="s">
        <v>1118</v>
      </c>
      <c r="B1507" s="120" t="s">
        <v>4131</v>
      </c>
      <c r="C1507" s="124" t="s">
        <v>3940</v>
      </c>
      <c r="D1507" s="123" t="s">
        <v>25</v>
      </c>
      <c r="E1507" s="118" t="s">
        <v>3743</v>
      </c>
      <c r="F1507" s="121">
        <v>5799.33</v>
      </c>
      <c r="G1507" s="123" t="s">
        <v>756</v>
      </c>
      <c r="H1507" s="67" t="s">
        <v>2069</v>
      </c>
      <c r="I1507" s="120" t="s">
        <v>2845</v>
      </c>
      <c r="J1507" s="121">
        <v>5799.33</v>
      </c>
    </row>
    <row r="1508" spans="1:10" ht="45.75" thickBot="1">
      <c r="A1508" s="122" t="s">
        <v>1119</v>
      </c>
      <c r="B1508" s="120" t="s">
        <v>4133</v>
      </c>
      <c r="C1508" s="124" t="s">
        <v>3941</v>
      </c>
      <c r="D1508" s="123" t="s">
        <v>25</v>
      </c>
      <c r="E1508" s="118" t="s">
        <v>2770</v>
      </c>
      <c r="F1508" s="121">
        <v>6636.25</v>
      </c>
      <c r="G1508" s="123" t="s">
        <v>3942</v>
      </c>
      <c r="H1508" s="67" t="s">
        <v>2118</v>
      </c>
      <c r="I1508" s="120" t="s">
        <v>1877</v>
      </c>
      <c r="J1508" s="121">
        <v>6636.25</v>
      </c>
    </row>
    <row r="1509" spans="1:10" ht="45.75" thickBot="1">
      <c r="A1509" s="122" t="s">
        <v>1120</v>
      </c>
      <c r="B1509" s="120" t="s">
        <v>4135</v>
      </c>
      <c r="C1509" s="124" t="s">
        <v>3943</v>
      </c>
      <c r="D1509" s="123" t="s">
        <v>25</v>
      </c>
      <c r="E1509" s="118" t="s">
        <v>2855</v>
      </c>
      <c r="F1509" s="121">
        <v>4075</v>
      </c>
      <c r="G1509" s="123" t="s">
        <v>3947</v>
      </c>
      <c r="H1509" s="67" t="s">
        <v>3948</v>
      </c>
      <c r="I1509" s="120" t="s">
        <v>2998</v>
      </c>
      <c r="J1509" s="121">
        <v>4075</v>
      </c>
    </row>
    <row r="1510" spans="1:10" ht="45.75" thickBot="1">
      <c r="A1510" s="122" t="s">
        <v>1121</v>
      </c>
      <c r="B1510" s="120" t="s">
        <v>4134</v>
      </c>
      <c r="C1510" s="124" t="s">
        <v>3944</v>
      </c>
      <c r="D1510" s="123" t="s">
        <v>25</v>
      </c>
      <c r="E1510" s="118" t="s">
        <v>1803</v>
      </c>
      <c r="F1510" s="121">
        <v>4145.68</v>
      </c>
      <c r="G1510" s="123" t="s">
        <v>3945</v>
      </c>
      <c r="H1510" s="67" t="s">
        <v>3946</v>
      </c>
      <c r="I1510" s="120" t="s">
        <v>2845</v>
      </c>
      <c r="J1510" s="121">
        <v>4145.68</v>
      </c>
    </row>
    <row r="1511" spans="1:10" ht="45.75" thickBot="1">
      <c r="A1511" s="122" t="s">
        <v>1122</v>
      </c>
      <c r="B1511" s="120" t="s">
        <v>4139</v>
      </c>
      <c r="C1511" s="124" t="s">
        <v>3949</v>
      </c>
      <c r="D1511" s="123" t="s">
        <v>25</v>
      </c>
      <c r="E1511" s="118" t="s">
        <v>1803</v>
      </c>
      <c r="F1511" s="121">
        <v>8185.45</v>
      </c>
      <c r="G1511" s="123" t="s">
        <v>3942</v>
      </c>
      <c r="H1511" s="67" t="s">
        <v>3950</v>
      </c>
      <c r="I1511" s="120" t="s">
        <v>3951</v>
      </c>
      <c r="J1511" s="121">
        <v>8185.45</v>
      </c>
    </row>
    <row r="1512" spans="1:10" ht="45.75" thickBot="1">
      <c r="A1512" s="122" t="s">
        <v>1123</v>
      </c>
      <c r="B1512" s="120" t="s">
        <v>4137</v>
      </c>
      <c r="C1512" s="124" t="s">
        <v>3952</v>
      </c>
      <c r="D1512" s="123" t="s">
        <v>25</v>
      </c>
      <c r="E1512" s="118" t="s">
        <v>2770</v>
      </c>
      <c r="F1512" s="121">
        <v>5248.16</v>
      </c>
      <c r="G1512" s="123" t="s">
        <v>3942</v>
      </c>
      <c r="H1512" s="67" t="s">
        <v>2069</v>
      </c>
      <c r="I1512" s="120" t="s">
        <v>1877</v>
      </c>
      <c r="J1512" s="121">
        <v>5248.16</v>
      </c>
    </row>
    <row r="1513" spans="1:10" ht="45.75" thickBot="1">
      <c r="A1513" s="122" t="s">
        <v>1124</v>
      </c>
      <c r="B1513" s="120" t="s">
        <v>4138</v>
      </c>
      <c r="C1513" s="124" t="s">
        <v>3953</v>
      </c>
      <c r="D1513" s="123" t="s">
        <v>25</v>
      </c>
      <c r="E1513" s="118" t="s">
        <v>2766</v>
      </c>
      <c r="F1513" s="121">
        <v>5887.23</v>
      </c>
      <c r="G1513" s="123" t="s">
        <v>3942</v>
      </c>
      <c r="H1513" s="120" t="s">
        <v>1972</v>
      </c>
      <c r="I1513" s="120" t="s">
        <v>3954</v>
      </c>
      <c r="J1513" s="121">
        <v>5887.23</v>
      </c>
    </row>
    <row r="1514" spans="1:10" ht="30.75" thickBot="1">
      <c r="A1514" s="122" t="s">
        <v>1125</v>
      </c>
      <c r="B1514" s="120" t="s">
        <v>4136</v>
      </c>
      <c r="C1514" s="124" t="s">
        <v>3955</v>
      </c>
      <c r="D1514" s="123" t="s">
        <v>25</v>
      </c>
      <c r="E1514" s="118" t="s">
        <v>3925</v>
      </c>
      <c r="F1514" s="121">
        <v>22990.65</v>
      </c>
      <c r="G1514" s="123" t="s">
        <v>55</v>
      </c>
      <c r="H1514" s="67" t="s">
        <v>38</v>
      </c>
      <c r="I1514" s="192" t="s">
        <v>30</v>
      </c>
      <c r="J1514" s="121">
        <v>0</v>
      </c>
    </row>
    <row r="1515" spans="1:10" ht="60.75" thickBot="1">
      <c r="A1515" s="122" t="s">
        <v>1126</v>
      </c>
      <c r="B1515" s="120" t="s">
        <v>3959</v>
      </c>
      <c r="C1515" s="124" t="s">
        <v>4128</v>
      </c>
      <c r="D1515" s="123" t="s">
        <v>25</v>
      </c>
      <c r="E1515" s="118" t="s">
        <v>2845</v>
      </c>
      <c r="F1515" s="121">
        <v>9451.4500000000007</v>
      </c>
      <c r="G1515" s="123" t="s">
        <v>3957</v>
      </c>
      <c r="H1515" s="67" t="s">
        <v>1733</v>
      </c>
      <c r="I1515" s="120" t="s">
        <v>3958</v>
      </c>
      <c r="J1515" s="121">
        <v>8700.7199999999993</v>
      </c>
    </row>
    <row r="1516" spans="1:10" ht="45.75" thickBot="1">
      <c r="A1516" s="122" t="s">
        <v>1127</v>
      </c>
      <c r="B1516" s="120" t="s">
        <v>3960</v>
      </c>
      <c r="C1516" s="124" t="s">
        <v>3408</v>
      </c>
      <c r="D1516" s="123" t="s">
        <v>10</v>
      </c>
      <c r="E1516" s="118" t="s">
        <v>2834</v>
      </c>
      <c r="F1516" s="121">
        <v>4667.25</v>
      </c>
      <c r="G1516" s="123" t="s">
        <v>11</v>
      </c>
      <c r="H1516" s="67" t="s">
        <v>14</v>
      </c>
      <c r="I1516" s="67" t="s">
        <v>3882</v>
      </c>
      <c r="J1516" s="121">
        <v>2053.59</v>
      </c>
    </row>
    <row r="1517" spans="1:10" ht="60.75" thickBot="1">
      <c r="A1517" s="122" t="s">
        <v>1128</v>
      </c>
      <c r="B1517" s="120" t="s">
        <v>3961</v>
      </c>
      <c r="C1517" s="124" t="s">
        <v>1764</v>
      </c>
      <c r="D1517" s="123" t="s">
        <v>10</v>
      </c>
      <c r="E1517" s="118" t="s">
        <v>3962</v>
      </c>
      <c r="F1517" s="121">
        <v>129792.06</v>
      </c>
      <c r="G1517" s="123" t="s">
        <v>11</v>
      </c>
      <c r="H1517" s="67" t="s">
        <v>12</v>
      </c>
      <c r="I1517" s="67" t="s">
        <v>3963</v>
      </c>
      <c r="J1517" s="121">
        <v>48025.55</v>
      </c>
    </row>
    <row r="1518" spans="1:10" ht="60.75" thickBot="1">
      <c r="A1518" s="122" t="s">
        <v>1129</v>
      </c>
      <c r="B1518" s="120" t="s">
        <v>3966</v>
      </c>
      <c r="C1518" s="124" t="s">
        <v>3968</v>
      </c>
      <c r="D1518" s="123" t="s">
        <v>10</v>
      </c>
      <c r="E1518" s="118" t="s">
        <v>3969</v>
      </c>
      <c r="F1518" s="121">
        <v>537.41</v>
      </c>
      <c r="G1518" s="123" t="s">
        <v>11</v>
      </c>
      <c r="H1518" s="67" t="s">
        <v>1867</v>
      </c>
      <c r="I1518" s="67" t="s">
        <v>3970</v>
      </c>
      <c r="J1518" s="121">
        <v>0</v>
      </c>
    </row>
    <row r="1519" spans="1:10" ht="60.75" thickBot="1">
      <c r="A1519" s="122" t="s">
        <v>1130</v>
      </c>
      <c r="B1519" s="120" t="s">
        <v>3967</v>
      </c>
      <c r="C1519" s="124" t="s">
        <v>3968</v>
      </c>
      <c r="D1519" s="123" t="s">
        <v>10</v>
      </c>
      <c r="E1519" s="118" t="s">
        <v>3969</v>
      </c>
      <c r="F1519" s="121">
        <v>234.47</v>
      </c>
      <c r="G1519" s="123" t="s">
        <v>11</v>
      </c>
      <c r="H1519" s="67" t="s">
        <v>1867</v>
      </c>
      <c r="I1519" s="67" t="s">
        <v>3970</v>
      </c>
      <c r="J1519" s="121">
        <v>0</v>
      </c>
    </row>
    <row r="1520" spans="1:10" ht="60.75" thickBot="1">
      <c r="A1520" s="122" t="s">
        <v>1131</v>
      </c>
      <c r="B1520" s="120" t="s">
        <v>3971</v>
      </c>
      <c r="C1520" s="124" t="s">
        <v>1764</v>
      </c>
      <c r="D1520" s="123" t="s">
        <v>10</v>
      </c>
      <c r="E1520" s="118" t="s">
        <v>2829</v>
      </c>
      <c r="F1520" s="121">
        <v>16613.78</v>
      </c>
      <c r="G1520" s="123" t="s">
        <v>11</v>
      </c>
      <c r="H1520" s="67" t="s">
        <v>3570</v>
      </c>
      <c r="I1520" s="67" t="s">
        <v>3972</v>
      </c>
      <c r="J1520" s="121">
        <v>11117.26</v>
      </c>
    </row>
    <row r="1521" spans="1:10" ht="60.75" thickBot="1">
      <c r="A1521" s="122" t="s">
        <v>1132</v>
      </c>
      <c r="B1521" s="120" t="s">
        <v>3973</v>
      </c>
      <c r="C1521" s="124" t="s">
        <v>3974</v>
      </c>
      <c r="D1521" s="123" t="s">
        <v>10</v>
      </c>
      <c r="E1521" s="118" t="s">
        <v>3451</v>
      </c>
      <c r="F1521" s="121">
        <v>480.2</v>
      </c>
      <c r="G1521" s="123" t="s">
        <v>11</v>
      </c>
      <c r="H1521" s="67" t="s">
        <v>26</v>
      </c>
      <c r="I1521" s="67" t="s">
        <v>3975</v>
      </c>
      <c r="J1521" s="121">
        <v>0</v>
      </c>
    </row>
    <row r="1522" spans="1:10" ht="60.75" thickBot="1">
      <c r="A1522" s="122" t="s">
        <v>1133</v>
      </c>
      <c r="B1522" s="120" t="s">
        <v>3976</v>
      </c>
      <c r="C1522" s="124" t="s">
        <v>3974</v>
      </c>
      <c r="D1522" s="123" t="s">
        <v>10</v>
      </c>
      <c r="E1522" s="118" t="s">
        <v>3451</v>
      </c>
      <c r="F1522" s="121">
        <v>631.1</v>
      </c>
      <c r="G1522" s="123" t="s">
        <v>11</v>
      </c>
      <c r="H1522" s="67" t="s">
        <v>26</v>
      </c>
      <c r="I1522" s="67" t="s">
        <v>3975</v>
      </c>
      <c r="J1522" s="121">
        <v>0</v>
      </c>
    </row>
    <row r="1523" spans="1:10" ht="60.75" thickBot="1">
      <c r="A1523" s="122" t="s">
        <v>1134</v>
      </c>
      <c r="B1523" s="120" t="s">
        <v>4211</v>
      </c>
      <c r="C1523" s="124" t="s">
        <v>3974</v>
      </c>
      <c r="D1523" s="123" t="s">
        <v>10</v>
      </c>
      <c r="E1523" s="118" t="s">
        <v>3451</v>
      </c>
      <c r="F1523" s="121">
        <v>2402.09</v>
      </c>
      <c r="G1523" s="123" t="s">
        <v>11</v>
      </c>
      <c r="H1523" s="67" t="s">
        <v>26</v>
      </c>
      <c r="I1523" s="67" t="s">
        <v>3975</v>
      </c>
      <c r="J1523" s="121">
        <v>2402.09</v>
      </c>
    </row>
    <row r="1524" spans="1:10" ht="60.75" thickBot="1">
      <c r="A1524" s="122" t="s">
        <v>1135</v>
      </c>
      <c r="B1524" s="120" t="s">
        <v>3990</v>
      </c>
      <c r="C1524" s="124" t="s">
        <v>3977</v>
      </c>
      <c r="D1524" s="123" t="s">
        <v>10</v>
      </c>
      <c r="E1524" s="118" t="s">
        <v>1842</v>
      </c>
      <c r="F1524" s="121">
        <v>20900</v>
      </c>
      <c r="G1524" s="123" t="s">
        <v>66</v>
      </c>
      <c r="H1524" s="67" t="s">
        <v>1873</v>
      </c>
      <c r="I1524" s="67" t="s">
        <v>3978</v>
      </c>
      <c r="J1524" s="121">
        <v>0</v>
      </c>
    </row>
    <row r="1525" spans="1:10" ht="45.75" thickBot="1">
      <c r="A1525" s="122" t="s">
        <v>1136</v>
      </c>
      <c r="B1525" s="120" t="s">
        <v>3980</v>
      </c>
      <c r="C1525" s="124" t="s">
        <v>3977</v>
      </c>
      <c r="D1525" s="123" t="s">
        <v>10</v>
      </c>
      <c r="E1525" s="118" t="s">
        <v>1842</v>
      </c>
      <c r="F1525" s="121">
        <v>10450</v>
      </c>
      <c r="G1525" s="123" t="s">
        <v>11</v>
      </c>
      <c r="H1525" s="67" t="s">
        <v>1873</v>
      </c>
      <c r="I1525" s="67" t="s">
        <v>3979</v>
      </c>
      <c r="J1525" s="121">
        <v>2802.5</v>
      </c>
    </row>
    <row r="1526" spans="1:10" ht="60.75" thickBot="1">
      <c r="A1526" s="122" t="s">
        <v>1137</v>
      </c>
      <c r="B1526" s="120" t="s">
        <v>3982</v>
      </c>
      <c r="C1526" s="124" t="s">
        <v>1764</v>
      </c>
      <c r="D1526" s="123" t="s">
        <v>10</v>
      </c>
      <c r="E1526" s="118" t="s">
        <v>1839</v>
      </c>
      <c r="F1526" s="121">
        <v>233300.17</v>
      </c>
      <c r="G1526" s="123" t="s">
        <v>11</v>
      </c>
      <c r="H1526" s="67" t="s">
        <v>538</v>
      </c>
      <c r="I1526" s="67" t="s">
        <v>3983</v>
      </c>
      <c r="J1526" s="121">
        <v>120880.7</v>
      </c>
    </row>
    <row r="1527" spans="1:10" ht="75.75" thickBot="1">
      <c r="A1527" s="122" t="s">
        <v>1138</v>
      </c>
      <c r="B1527" s="120" t="s">
        <v>3986</v>
      </c>
      <c r="C1527" s="124" t="s">
        <v>3968</v>
      </c>
      <c r="D1527" s="123" t="s">
        <v>10</v>
      </c>
      <c r="E1527" s="118" t="s">
        <v>1853</v>
      </c>
      <c r="F1527" s="121">
        <v>35344.199999999997</v>
      </c>
      <c r="G1527" s="123" t="s">
        <v>11</v>
      </c>
      <c r="H1527" s="67" t="s">
        <v>538</v>
      </c>
      <c r="I1527" s="67" t="s">
        <v>3984</v>
      </c>
      <c r="J1527" s="121">
        <v>13861.05</v>
      </c>
    </row>
    <row r="1528" spans="1:10" ht="75.75" thickBot="1">
      <c r="A1528" s="122" t="s">
        <v>1139</v>
      </c>
      <c r="B1528" s="120" t="s">
        <v>3987</v>
      </c>
      <c r="C1528" s="124" t="s">
        <v>3968</v>
      </c>
      <c r="D1528" s="123" t="s">
        <v>10</v>
      </c>
      <c r="E1528" s="118" t="s">
        <v>1853</v>
      </c>
      <c r="F1528" s="121">
        <v>46784.99</v>
      </c>
      <c r="G1528" s="123" t="s">
        <v>11</v>
      </c>
      <c r="H1528" s="67" t="s">
        <v>538</v>
      </c>
      <c r="I1528" s="67" t="s">
        <v>3984</v>
      </c>
      <c r="J1528" s="121">
        <v>287.27999999999997</v>
      </c>
    </row>
    <row r="1529" spans="1:10" ht="60.75" thickBot="1">
      <c r="A1529" s="122" t="s">
        <v>1140</v>
      </c>
      <c r="B1529" s="120" t="s">
        <v>3988</v>
      </c>
      <c r="C1529" s="124" t="s">
        <v>3968</v>
      </c>
      <c r="D1529" s="123" t="s">
        <v>10</v>
      </c>
      <c r="E1529" s="118" t="s">
        <v>1868</v>
      </c>
      <c r="F1529" s="121">
        <v>402.15</v>
      </c>
      <c r="G1529" s="123" t="s">
        <v>11</v>
      </c>
      <c r="H1529" s="67" t="s">
        <v>37</v>
      </c>
      <c r="I1529" s="67" t="s">
        <v>3985</v>
      </c>
      <c r="J1529" s="121">
        <v>0</v>
      </c>
    </row>
    <row r="1530" spans="1:10" ht="60.75" thickBot="1">
      <c r="A1530" s="122" t="s">
        <v>1141</v>
      </c>
      <c r="B1530" s="120" t="s">
        <v>3989</v>
      </c>
      <c r="C1530" s="124" t="s">
        <v>3977</v>
      </c>
      <c r="D1530" s="123" t="s">
        <v>10</v>
      </c>
      <c r="E1530" s="118" t="s">
        <v>1842</v>
      </c>
      <c r="F1530" s="121">
        <v>1620</v>
      </c>
      <c r="G1530" s="123" t="s">
        <v>66</v>
      </c>
      <c r="H1530" s="67" t="s">
        <v>681</v>
      </c>
      <c r="I1530" s="67" t="s">
        <v>3978</v>
      </c>
      <c r="J1530" s="121">
        <v>225</v>
      </c>
    </row>
    <row r="1531" spans="1:10" ht="45.75" thickBot="1">
      <c r="A1531" s="122" t="s">
        <v>1142</v>
      </c>
      <c r="B1531" s="120" t="s">
        <v>3981</v>
      </c>
      <c r="C1531" s="124" t="s">
        <v>3977</v>
      </c>
      <c r="D1531" s="123" t="s">
        <v>10</v>
      </c>
      <c r="E1531" s="118" t="s">
        <v>1842</v>
      </c>
      <c r="F1531" s="121">
        <v>810</v>
      </c>
      <c r="G1531" s="123" t="s">
        <v>11</v>
      </c>
      <c r="H1531" s="67" t="s">
        <v>681</v>
      </c>
      <c r="I1531" s="67" t="s">
        <v>3979</v>
      </c>
      <c r="J1531" s="121">
        <v>32.799999999999997</v>
      </c>
    </row>
    <row r="1532" spans="1:10" ht="90.75" thickBot="1">
      <c r="A1532" s="122" t="s">
        <v>1143</v>
      </c>
      <c r="B1532" s="120" t="s">
        <v>3991</v>
      </c>
      <c r="C1532" s="124" t="s">
        <v>3968</v>
      </c>
      <c r="D1532" s="123" t="s">
        <v>10</v>
      </c>
      <c r="E1532" s="118" t="s">
        <v>1868</v>
      </c>
      <c r="F1532" s="121">
        <v>26421.99</v>
      </c>
      <c r="G1532" s="123" t="s">
        <v>11</v>
      </c>
      <c r="H1532" s="67" t="s">
        <v>38</v>
      </c>
      <c r="I1532" s="67" t="s">
        <v>3985</v>
      </c>
      <c r="J1532" s="121">
        <v>15.54</v>
      </c>
    </row>
    <row r="1533" spans="1:10" ht="75.75" thickBot="1">
      <c r="A1533" s="122" t="s">
        <v>1144</v>
      </c>
      <c r="B1533" s="120" t="s">
        <v>3992</v>
      </c>
      <c r="C1533" s="124" t="s">
        <v>3968</v>
      </c>
      <c r="D1533" s="123" t="s">
        <v>10</v>
      </c>
      <c r="E1533" s="118" t="s">
        <v>1868</v>
      </c>
      <c r="F1533" s="121">
        <v>8200.9500000000007</v>
      </c>
      <c r="G1533" s="123" t="s">
        <v>11</v>
      </c>
      <c r="H1533" s="67" t="s">
        <v>38</v>
      </c>
      <c r="I1533" s="67" t="s">
        <v>3985</v>
      </c>
      <c r="J1533" s="121">
        <v>605.28</v>
      </c>
    </row>
    <row r="1534" spans="1:10" ht="60.75" thickBot="1">
      <c r="A1534" s="122" t="s">
        <v>1145</v>
      </c>
      <c r="B1534" s="120" t="s">
        <v>3993</v>
      </c>
      <c r="C1534" s="124" t="s">
        <v>1764</v>
      </c>
      <c r="D1534" s="123" t="s">
        <v>10</v>
      </c>
      <c r="E1534" s="118" t="s">
        <v>3969</v>
      </c>
      <c r="F1534" s="121">
        <v>27436.85</v>
      </c>
      <c r="G1534" s="123" t="s">
        <v>11</v>
      </c>
      <c r="H1534" s="67" t="s">
        <v>58</v>
      </c>
      <c r="I1534" s="67" t="s">
        <v>3970</v>
      </c>
      <c r="J1534" s="121">
        <v>17017.939999999999</v>
      </c>
    </row>
    <row r="1535" spans="1:10" ht="60.75" thickBot="1">
      <c r="A1535" s="122" t="s">
        <v>1146</v>
      </c>
      <c r="B1535" s="120" t="s">
        <v>3994</v>
      </c>
      <c r="C1535" s="124" t="s">
        <v>3977</v>
      </c>
      <c r="D1535" s="123" t="s">
        <v>10</v>
      </c>
      <c r="E1535" s="118" t="s">
        <v>1853</v>
      </c>
      <c r="F1535" s="121">
        <v>36186.74</v>
      </c>
      <c r="G1535" s="123" t="s">
        <v>66</v>
      </c>
      <c r="H1535" s="67" t="s">
        <v>1756</v>
      </c>
      <c r="I1535" s="67" t="s">
        <v>3996</v>
      </c>
      <c r="J1535" s="121">
        <v>0</v>
      </c>
    </row>
    <row r="1536" spans="1:10" ht="45.75" thickBot="1">
      <c r="A1536" s="122" t="s">
        <v>1147</v>
      </c>
      <c r="B1536" s="120" t="s">
        <v>3995</v>
      </c>
      <c r="C1536" s="124" t="s">
        <v>3977</v>
      </c>
      <c r="D1536" s="123" t="s">
        <v>10</v>
      </c>
      <c r="E1536" s="118" t="s">
        <v>1853</v>
      </c>
      <c r="F1536" s="121">
        <v>18093.38</v>
      </c>
      <c r="G1536" s="123" t="s">
        <v>11</v>
      </c>
      <c r="H1536" s="67" t="s">
        <v>1756</v>
      </c>
      <c r="I1536" s="67" t="s">
        <v>3984</v>
      </c>
      <c r="J1536" s="121">
        <v>5144.78</v>
      </c>
    </row>
    <row r="1537" spans="1:10" ht="45.75" thickBot="1">
      <c r="A1537" s="122" t="s">
        <v>1148</v>
      </c>
      <c r="B1537" s="120" t="s">
        <v>3997</v>
      </c>
      <c r="C1537" s="124" t="s">
        <v>4100</v>
      </c>
      <c r="D1537" s="123" t="s">
        <v>25</v>
      </c>
      <c r="E1537" s="118" t="s">
        <v>1868</v>
      </c>
      <c r="F1537" s="121">
        <v>3576</v>
      </c>
      <c r="G1537" s="123" t="s">
        <v>11</v>
      </c>
      <c r="H1537" s="67" t="s">
        <v>3999</v>
      </c>
      <c r="I1537" s="67" t="s">
        <v>3985</v>
      </c>
      <c r="J1537" s="121">
        <v>2482.34</v>
      </c>
    </row>
    <row r="1538" spans="1:10" ht="60.75" thickBot="1">
      <c r="A1538" s="122" t="s">
        <v>1149</v>
      </c>
      <c r="B1538" s="120" t="s">
        <v>4000</v>
      </c>
      <c r="C1538" s="124" t="s">
        <v>3977</v>
      </c>
      <c r="D1538" s="123" t="s">
        <v>10</v>
      </c>
      <c r="E1538" s="118" t="s">
        <v>3451</v>
      </c>
      <c r="F1538" s="121">
        <v>11576.93</v>
      </c>
      <c r="G1538" s="123" t="s">
        <v>66</v>
      </c>
      <c r="H1538" s="67" t="s">
        <v>594</v>
      </c>
      <c r="I1538" s="67" t="s">
        <v>4005</v>
      </c>
      <c r="J1538" s="121">
        <v>0</v>
      </c>
    </row>
    <row r="1539" spans="1:10" ht="45.75" thickBot="1">
      <c r="A1539" s="122" t="s">
        <v>1150</v>
      </c>
      <c r="B1539" s="120" t="s">
        <v>4001</v>
      </c>
      <c r="C1539" s="124" t="s">
        <v>3977</v>
      </c>
      <c r="D1539" s="123" t="s">
        <v>10</v>
      </c>
      <c r="E1539" s="118" t="s">
        <v>3451</v>
      </c>
      <c r="F1539" s="121">
        <v>5788.46</v>
      </c>
      <c r="G1539" s="123" t="s">
        <v>11</v>
      </c>
      <c r="H1539" s="67" t="s">
        <v>594</v>
      </c>
      <c r="I1539" s="67" t="s">
        <v>3975</v>
      </c>
      <c r="J1539" s="121">
        <v>1786.56</v>
      </c>
    </row>
    <row r="1540" spans="1:10" ht="60.75" thickBot="1">
      <c r="A1540" s="122" t="s">
        <v>1151</v>
      </c>
      <c r="B1540" s="120" t="s">
        <v>4002</v>
      </c>
      <c r="C1540" s="124" t="s">
        <v>3977</v>
      </c>
      <c r="D1540" s="123" t="s">
        <v>10</v>
      </c>
      <c r="E1540" s="118" t="s">
        <v>4004</v>
      </c>
      <c r="F1540" s="121">
        <v>7000</v>
      </c>
      <c r="G1540" s="123" t="s">
        <v>66</v>
      </c>
      <c r="H1540" s="67" t="s">
        <v>58</v>
      </c>
      <c r="I1540" s="67" t="s">
        <v>4006</v>
      </c>
      <c r="J1540" s="121">
        <v>0</v>
      </c>
    </row>
    <row r="1541" spans="1:10" ht="45.75" thickBot="1">
      <c r="A1541" s="122" t="s">
        <v>1152</v>
      </c>
      <c r="B1541" s="120" t="s">
        <v>4003</v>
      </c>
      <c r="C1541" s="124" t="s">
        <v>3977</v>
      </c>
      <c r="D1541" s="123" t="s">
        <v>10</v>
      </c>
      <c r="E1541" s="118" t="s">
        <v>4004</v>
      </c>
      <c r="F1541" s="121">
        <v>3500</v>
      </c>
      <c r="G1541" s="123" t="s">
        <v>11</v>
      </c>
      <c r="H1541" s="67" t="s">
        <v>58</v>
      </c>
      <c r="I1541" s="67" t="s">
        <v>4007</v>
      </c>
      <c r="J1541" s="121">
        <v>1350</v>
      </c>
    </row>
    <row r="1542" spans="1:10" ht="60.75" thickBot="1">
      <c r="A1542" s="122" t="s">
        <v>1153</v>
      </c>
      <c r="B1542" s="120" t="s">
        <v>4008</v>
      </c>
      <c r="C1542" s="124" t="s">
        <v>3968</v>
      </c>
      <c r="D1542" s="123" t="s">
        <v>10</v>
      </c>
      <c r="E1542" s="118" t="s">
        <v>1842</v>
      </c>
      <c r="F1542" s="121">
        <v>177.72</v>
      </c>
      <c r="G1542" s="123" t="s">
        <v>11</v>
      </c>
      <c r="H1542" s="67" t="s">
        <v>142</v>
      </c>
      <c r="I1542" s="67" t="s">
        <v>3979</v>
      </c>
      <c r="J1542" s="121">
        <v>0</v>
      </c>
    </row>
    <row r="1543" spans="1:10" ht="60.75" thickBot="1">
      <c r="A1543" s="122" t="s">
        <v>1154</v>
      </c>
      <c r="B1543" s="120" t="s">
        <v>4011</v>
      </c>
      <c r="C1543" s="124" t="s">
        <v>3977</v>
      </c>
      <c r="D1543" s="123" t="s">
        <v>10</v>
      </c>
      <c r="E1543" s="118" t="s">
        <v>4004</v>
      </c>
      <c r="F1543" s="121">
        <v>25050</v>
      </c>
      <c r="G1543" s="123" t="s">
        <v>66</v>
      </c>
      <c r="H1543" s="67" t="s">
        <v>15</v>
      </c>
      <c r="I1543" s="67" t="s">
        <v>4006</v>
      </c>
      <c r="J1543" s="121">
        <v>0</v>
      </c>
    </row>
    <row r="1544" spans="1:10" ht="45.75" thickBot="1">
      <c r="A1544" s="122" t="s">
        <v>1155</v>
      </c>
      <c r="B1544" s="120" t="s">
        <v>4010</v>
      </c>
      <c r="C1544" s="124" t="s">
        <v>3977</v>
      </c>
      <c r="D1544" s="123" t="s">
        <v>10</v>
      </c>
      <c r="E1544" s="118" t="s">
        <v>4004</v>
      </c>
      <c r="F1544" s="121">
        <v>12525</v>
      </c>
      <c r="G1544" s="123" t="s">
        <v>11</v>
      </c>
      <c r="H1544" s="67" t="s">
        <v>15</v>
      </c>
      <c r="I1544" s="67" t="s">
        <v>4007</v>
      </c>
      <c r="J1544" s="121">
        <v>2456.25</v>
      </c>
    </row>
    <row r="1545" spans="1:10" ht="45.75" thickBot="1">
      <c r="A1545" s="122" t="s">
        <v>1156</v>
      </c>
      <c r="B1545" s="120" t="s">
        <v>4009</v>
      </c>
      <c r="C1545" s="124" t="s">
        <v>4012</v>
      </c>
      <c r="D1545" s="123" t="s">
        <v>25</v>
      </c>
      <c r="E1545" s="118" t="s">
        <v>4013</v>
      </c>
      <c r="F1545" s="121">
        <v>188.06</v>
      </c>
      <c r="G1545" s="123" t="s">
        <v>11</v>
      </c>
      <c r="H1545" s="67" t="s">
        <v>1873</v>
      </c>
      <c r="I1545" s="67" t="s">
        <v>4014</v>
      </c>
      <c r="J1545" s="121">
        <v>87.94</v>
      </c>
    </row>
    <row r="1546" spans="1:10" ht="45.75" thickBot="1">
      <c r="A1546" s="122" t="s">
        <v>1157</v>
      </c>
      <c r="B1546" s="120" t="s">
        <v>4015</v>
      </c>
      <c r="C1546" s="193" t="s">
        <v>4012</v>
      </c>
      <c r="D1546" s="123" t="s">
        <v>25</v>
      </c>
      <c r="E1546" s="118" t="s">
        <v>3457</v>
      </c>
      <c r="F1546" s="121">
        <v>4136.25</v>
      </c>
      <c r="G1546" s="123" t="s">
        <v>11</v>
      </c>
      <c r="H1546" s="67" t="s">
        <v>14</v>
      </c>
      <c r="I1546" s="67" t="s">
        <v>4016</v>
      </c>
      <c r="J1546" s="121">
        <v>1140.24</v>
      </c>
    </row>
    <row r="1547" spans="1:10" ht="45.75" thickBot="1">
      <c r="A1547" s="122" t="s">
        <v>1158</v>
      </c>
      <c r="B1547" s="120" t="s">
        <v>4017</v>
      </c>
      <c r="C1547" s="124" t="s">
        <v>3408</v>
      </c>
      <c r="D1547" s="123" t="s">
        <v>10</v>
      </c>
      <c r="E1547" s="118" t="s">
        <v>1842</v>
      </c>
      <c r="F1547" s="121">
        <v>2.74</v>
      </c>
      <c r="G1547" s="123" t="s">
        <v>11</v>
      </c>
      <c r="H1547" s="67" t="s">
        <v>4018</v>
      </c>
      <c r="I1547" s="67" t="s">
        <v>3979</v>
      </c>
      <c r="J1547" s="121">
        <v>0</v>
      </c>
    </row>
    <row r="1548" spans="1:10" ht="60.75" thickBot="1">
      <c r="A1548" s="122" t="s">
        <v>1159</v>
      </c>
      <c r="B1548" s="120" t="s">
        <v>4019</v>
      </c>
      <c r="C1548" s="124" t="s">
        <v>3968</v>
      </c>
      <c r="D1548" s="123" t="s">
        <v>10</v>
      </c>
      <c r="E1548" s="118" t="s">
        <v>2908</v>
      </c>
      <c r="F1548" s="121">
        <v>519.35</v>
      </c>
      <c r="G1548" s="123" t="s">
        <v>11</v>
      </c>
      <c r="H1548" s="67" t="s">
        <v>92</v>
      </c>
      <c r="I1548" s="67" t="s">
        <v>4020</v>
      </c>
      <c r="J1548" s="121">
        <v>0</v>
      </c>
    </row>
    <row r="1549" spans="1:10" ht="60.75" thickBot="1">
      <c r="A1549" s="122" t="s">
        <v>1160</v>
      </c>
      <c r="B1549" s="120" t="s">
        <v>4021</v>
      </c>
      <c r="C1549" s="124" t="s">
        <v>4022</v>
      </c>
      <c r="D1549" s="123" t="s">
        <v>25</v>
      </c>
      <c r="E1549" s="118" t="s">
        <v>1886</v>
      </c>
      <c r="F1549" s="121">
        <v>12437.5</v>
      </c>
      <c r="G1549" s="123" t="s">
        <v>11</v>
      </c>
      <c r="H1549" s="67" t="s">
        <v>2034</v>
      </c>
      <c r="I1549" s="67" t="s">
        <v>4023</v>
      </c>
      <c r="J1549" s="121">
        <v>7255.22</v>
      </c>
    </row>
    <row r="1550" spans="1:10" ht="45.75" thickBot="1">
      <c r="A1550" s="122" t="s">
        <v>1161</v>
      </c>
      <c r="B1550" s="120" t="s">
        <v>4024</v>
      </c>
      <c r="C1550" s="124" t="s">
        <v>3572</v>
      </c>
      <c r="D1550" s="123" t="s">
        <v>10</v>
      </c>
      <c r="E1550" s="67" t="s">
        <v>3969</v>
      </c>
      <c r="F1550" s="108">
        <v>137.5</v>
      </c>
      <c r="G1550" s="123" t="s">
        <v>11</v>
      </c>
      <c r="H1550" s="67" t="s">
        <v>4034</v>
      </c>
      <c r="I1550" s="67" t="s">
        <v>3970</v>
      </c>
      <c r="J1550" s="121">
        <v>68.75</v>
      </c>
    </row>
    <row r="1551" spans="1:10" ht="60.75" thickBot="1">
      <c r="A1551" s="122" t="s">
        <v>1162</v>
      </c>
      <c r="B1551" s="120" t="s">
        <v>4025</v>
      </c>
      <c r="C1551" s="124" t="s">
        <v>3968</v>
      </c>
      <c r="D1551" s="123" t="s">
        <v>10</v>
      </c>
      <c r="E1551" s="67" t="s">
        <v>1889</v>
      </c>
      <c r="F1551" s="108">
        <v>17401.46</v>
      </c>
      <c r="G1551" s="123" t="s">
        <v>11</v>
      </c>
      <c r="H1551" s="67" t="s">
        <v>38</v>
      </c>
      <c r="I1551" s="67" t="s">
        <v>4035</v>
      </c>
      <c r="J1551" s="121">
        <v>11977.27</v>
      </c>
    </row>
    <row r="1552" spans="1:10" ht="60.75" thickBot="1">
      <c r="A1552" s="122" t="s">
        <v>1163</v>
      </c>
      <c r="B1552" s="120" t="s">
        <v>4026</v>
      </c>
      <c r="C1552" s="124" t="s">
        <v>3968</v>
      </c>
      <c r="D1552" s="123" t="s">
        <v>10</v>
      </c>
      <c r="E1552" s="67" t="s">
        <v>1889</v>
      </c>
      <c r="F1552" s="108">
        <v>6186.92</v>
      </c>
      <c r="G1552" s="123" t="s">
        <v>11</v>
      </c>
      <c r="H1552" s="67" t="s">
        <v>38</v>
      </c>
      <c r="I1552" s="67" t="s">
        <v>4035</v>
      </c>
      <c r="J1552" s="121">
        <v>5024.84</v>
      </c>
    </row>
    <row r="1553" spans="1:10" ht="60.75" thickBot="1">
      <c r="A1553" s="122" t="s">
        <v>1164</v>
      </c>
      <c r="B1553" s="120" t="s">
        <v>4027</v>
      </c>
      <c r="C1553" s="124" t="s">
        <v>3968</v>
      </c>
      <c r="D1553" s="123" t="s">
        <v>10</v>
      </c>
      <c r="E1553" s="67" t="s">
        <v>1842</v>
      </c>
      <c r="F1553" s="108">
        <v>19243.060000000001</v>
      </c>
      <c r="G1553" s="123" t="s">
        <v>11</v>
      </c>
      <c r="H1553" s="67" t="s">
        <v>14</v>
      </c>
      <c r="I1553" s="67" t="s">
        <v>3451</v>
      </c>
      <c r="J1553" s="108">
        <v>19243.060000000001</v>
      </c>
    </row>
    <row r="1554" spans="1:10" ht="60.75" thickBot="1">
      <c r="A1554" s="122" t="s">
        <v>1165</v>
      </c>
      <c r="B1554" s="120" t="s">
        <v>4028</v>
      </c>
      <c r="C1554" s="124" t="s">
        <v>3968</v>
      </c>
      <c r="D1554" s="123" t="s">
        <v>10</v>
      </c>
      <c r="E1554" s="67" t="s">
        <v>1842</v>
      </c>
      <c r="F1554" s="108">
        <v>26340.99</v>
      </c>
      <c r="G1554" s="123" t="s">
        <v>11</v>
      </c>
      <c r="H1554" s="67" t="s">
        <v>14</v>
      </c>
      <c r="I1554" s="67" t="s">
        <v>3451</v>
      </c>
      <c r="J1554" s="121">
        <v>5255.74</v>
      </c>
    </row>
    <row r="1555" spans="1:10" ht="60.75" thickBot="1">
      <c r="A1555" s="122" t="s">
        <v>1166</v>
      </c>
      <c r="B1555" s="120" t="s">
        <v>4029</v>
      </c>
      <c r="C1555" s="124" t="s">
        <v>3968</v>
      </c>
      <c r="D1555" s="123" t="s">
        <v>10</v>
      </c>
      <c r="E1555" s="67" t="s">
        <v>1842</v>
      </c>
      <c r="F1555" s="108">
        <v>47715.07</v>
      </c>
      <c r="G1555" s="123" t="s">
        <v>11</v>
      </c>
      <c r="H1555" s="67" t="s">
        <v>14</v>
      </c>
      <c r="I1555" s="67" t="s">
        <v>3451</v>
      </c>
      <c r="J1555" s="121">
        <v>35820.980000000003</v>
      </c>
    </row>
    <row r="1556" spans="1:10" ht="60.75" thickBot="1">
      <c r="A1556" s="122" t="s">
        <v>1167</v>
      </c>
      <c r="B1556" s="120" t="s">
        <v>4030</v>
      </c>
      <c r="C1556" s="124" t="s">
        <v>3968</v>
      </c>
      <c r="D1556" s="123" t="s">
        <v>10</v>
      </c>
      <c r="E1556" s="67" t="s">
        <v>1892</v>
      </c>
      <c r="F1556" s="108">
        <v>7735.36</v>
      </c>
      <c r="G1556" s="123" t="s">
        <v>11</v>
      </c>
      <c r="H1556" s="67" t="s">
        <v>14</v>
      </c>
      <c r="I1556" s="67" t="s">
        <v>4036</v>
      </c>
      <c r="J1556" s="121">
        <v>352.01</v>
      </c>
    </row>
    <row r="1557" spans="1:10" ht="60.75" thickBot="1">
      <c r="A1557" s="122" t="s">
        <v>1168</v>
      </c>
      <c r="B1557" s="120" t="s">
        <v>4031</v>
      </c>
      <c r="C1557" s="124" t="s">
        <v>3968</v>
      </c>
      <c r="D1557" s="123" t="s">
        <v>10</v>
      </c>
      <c r="E1557" s="67" t="s">
        <v>1889</v>
      </c>
      <c r="F1557" s="108">
        <v>204.61</v>
      </c>
      <c r="G1557" s="123" t="s">
        <v>11</v>
      </c>
      <c r="H1557" s="67" t="s">
        <v>1867</v>
      </c>
      <c r="I1557" s="67" t="s">
        <v>4035</v>
      </c>
      <c r="J1557" s="121">
        <v>0</v>
      </c>
    </row>
    <row r="1558" spans="1:10" ht="60.75" thickBot="1">
      <c r="A1558" s="122" t="s">
        <v>1169</v>
      </c>
      <c r="B1558" s="120" t="s">
        <v>4032</v>
      </c>
      <c r="C1558" s="124" t="s">
        <v>3968</v>
      </c>
      <c r="D1558" s="123" t="s">
        <v>10</v>
      </c>
      <c r="E1558" s="67" t="s">
        <v>1889</v>
      </c>
      <c r="F1558" s="108">
        <v>1283.33</v>
      </c>
      <c r="G1558" s="123" t="s">
        <v>11</v>
      </c>
      <c r="H1558" s="67" t="s">
        <v>1867</v>
      </c>
      <c r="I1558" s="67" t="s">
        <v>4035</v>
      </c>
      <c r="J1558" s="121">
        <v>0</v>
      </c>
    </row>
    <row r="1559" spans="1:10" ht="60.75" thickBot="1">
      <c r="A1559" s="122" t="s">
        <v>1170</v>
      </c>
      <c r="B1559" s="120" t="s">
        <v>4033</v>
      </c>
      <c r="C1559" s="124" t="s">
        <v>3968</v>
      </c>
      <c r="D1559" s="123" t="s">
        <v>10</v>
      </c>
      <c r="E1559" s="67" t="s">
        <v>1889</v>
      </c>
      <c r="F1559" s="108">
        <v>4566.54</v>
      </c>
      <c r="G1559" s="123" t="s">
        <v>11</v>
      </c>
      <c r="H1559" s="67" t="s">
        <v>37</v>
      </c>
      <c r="I1559" s="67" t="s">
        <v>4035</v>
      </c>
      <c r="J1559" s="121">
        <v>903.63</v>
      </c>
    </row>
    <row r="1560" spans="1:10" ht="45.75" thickBot="1">
      <c r="A1560" s="122" t="s">
        <v>1171</v>
      </c>
      <c r="B1560" s="120" t="s">
        <v>4037</v>
      </c>
      <c r="C1560" s="193" t="s">
        <v>4012</v>
      </c>
      <c r="D1560" s="123" t="s">
        <v>25</v>
      </c>
      <c r="E1560" s="118" t="s">
        <v>1892</v>
      </c>
      <c r="F1560" s="121">
        <v>1817.5</v>
      </c>
      <c r="G1560" s="123" t="s">
        <v>11</v>
      </c>
      <c r="H1560" s="67" t="s">
        <v>265</v>
      </c>
      <c r="I1560" s="67" t="s">
        <v>4036</v>
      </c>
      <c r="J1560" s="121">
        <v>495</v>
      </c>
    </row>
    <row r="1561" spans="1:10" ht="60.75" thickBot="1">
      <c r="A1561" s="122" t="s">
        <v>1172</v>
      </c>
      <c r="B1561" s="120" t="s">
        <v>4038</v>
      </c>
      <c r="C1561" s="124" t="s">
        <v>3968</v>
      </c>
      <c r="D1561" s="123" t="s">
        <v>10</v>
      </c>
      <c r="E1561" s="118" t="s">
        <v>1889</v>
      </c>
      <c r="F1561" s="121">
        <v>6748.77</v>
      </c>
      <c r="G1561" s="123" t="s">
        <v>11</v>
      </c>
      <c r="H1561" s="67" t="s">
        <v>58</v>
      </c>
      <c r="I1561" s="67" t="s">
        <v>4035</v>
      </c>
      <c r="J1561" s="121">
        <v>1022.96</v>
      </c>
    </row>
    <row r="1562" spans="1:10" ht="60.75" thickBot="1">
      <c r="A1562" s="122" t="s">
        <v>1173</v>
      </c>
      <c r="B1562" s="120" t="s">
        <v>4039</v>
      </c>
      <c r="C1562" s="124" t="s">
        <v>3968</v>
      </c>
      <c r="D1562" s="123" t="s">
        <v>10</v>
      </c>
      <c r="E1562" s="118" t="s">
        <v>1889</v>
      </c>
      <c r="F1562" s="121">
        <v>5704.41</v>
      </c>
      <c r="G1562" s="123" t="s">
        <v>11</v>
      </c>
      <c r="H1562" s="67" t="s">
        <v>58</v>
      </c>
      <c r="I1562" s="67" t="s">
        <v>4035</v>
      </c>
      <c r="J1562" s="121">
        <v>1236.8</v>
      </c>
    </row>
    <row r="1563" spans="1:10" ht="60.75" thickBot="1">
      <c r="A1563" s="194" t="s">
        <v>1174</v>
      </c>
      <c r="B1563" s="175" t="s">
        <v>4040</v>
      </c>
      <c r="C1563" s="132" t="s">
        <v>3968</v>
      </c>
      <c r="D1563" s="133" t="s">
        <v>10</v>
      </c>
      <c r="E1563" s="119" t="s">
        <v>4041</v>
      </c>
      <c r="F1563" s="195">
        <v>6530.69</v>
      </c>
      <c r="G1563" s="133" t="s">
        <v>11</v>
      </c>
      <c r="H1563" s="196" t="s">
        <v>58</v>
      </c>
      <c r="I1563" s="197" t="s">
        <v>4042</v>
      </c>
      <c r="J1563" s="195">
        <v>6530.69</v>
      </c>
    </row>
    <row r="1564" spans="1:10" ht="60.75" thickBot="1">
      <c r="A1564" s="122" t="s">
        <v>1175</v>
      </c>
      <c r="B1564" s="120" t="s">
        <v>4043</v>
      </c>
      <c r="C1564" s="140" t="s">
        <v>3968</v>
      </c>
      <c r="D1564" s="123" t="s">
        <v>10</v>
      </c>
      <c r="E1564" s="67" t="s">
        <v>4041</v>
      </c>
      <c r="F1564" s="108">
        <v>4917.58</v>
      </c>
      <c r="G1564" s="123" t="s">
        <v>11</v>
      </c>
      <c r="H1564" s="67" t="s">
        <v>58</v>
      </c>
      <c r="I1564" s="99" t="s">
        <v>4042</v>
      </c>
      <c r="J1564" s="121">
        <v>0</v>
      </c>
    </row>
    <row r="1565" spans="1:10" ht="75.75" thickBot="1">
      <c r="A1565" s="122" t="s">
        <v>1176</v>
      </c>
      <c r="B1565" s="120" t="s">
        <v>4044</v>
      </c>
      <c r="C1565" s="140" t="s">
        <v>3968</v>
      </c>
      <c r="D1565" s="123" t="s">
        <v>10</v>
      </c>
      <c r="E1565" s="67" t="s">
        <v>4041</v>
      </c>
      <c r="F1565" s="108">
        <v>13311.57</v>
      </c>
      <c r="G1565" s="123" t="s">
        <v>11</v>
      </c>
      <c r="H1565" s="67" t="s">
        <v>58</v>
      </c>
      <c r="I1565" s="99" t="s">
        <v>4042</v>
      </c>
      <c r="J1565" s="121">
        <v>2049.2199999999998</v>
      </c>
    </row>
    <row r="1566" spans="1:10" ht="75.75" thickBot="1">
      <c r="A1566" s="122" t="s">
        <v>1177</v>
      </c>
      <c r="B1566" s="120" t="s">
        <v>4045</v>
      </c>
      <c r="C1566" s="140" t="s">
        <v>3968</v>
      </c>
      <c r="D1566" s="123" t="s">
        <v>10</v>
      </c>
      <c r="E1566" s="67" t="s">
        <v>4041</v>
      </c>
      <c r="F1566" s="108">
        <v>32159.62</v>
      </c>
      <c r="G1566" s="123" t="s">
        <v>11</v>
      </c>
      <c r="H1566" s="67" t="s">
        <v>58</v>
      </c>
      <c r="I1566" s="99" t="s">
        <v>4042</v>
      </c>
      <c r="J1566" s="121">
        <v>28118.82</v>
      </c>
    </row>
    <row r="1567" spans="1:10" ht="60.75" thickBot="1">
      <c r="A1567" s="122" t="s">
        <v>1178</v>
      </c>
      <c r="B1567" s="120" t="s">
        <v>4046</v>
      </c>
      <c r="C1567" s="140" t="s">
        <v>3968</v>
      </c>
      <c r="D1567" s="123" t="s">
        <v>10</v>
      </c>
      <c r="E1567" s="67" t="s">
        <v>4041</v>
      </c>
      <c r="F1567" s="108">
        <v>178.15</v>
      </c>
      <c r="G1567" s="123" t="s">
        <v>11</v>
      </c>
      <c r="H1567" s="67" t="s">
        <v>58</v>
      </c>
      <c r="I1567" s="99" t="s">
        <v>4042</v>
      </c>
      <c r="J1567" s="121">
        <v>0</v>
      </c>
    </row>
    <row r="1568" spans="1:10" ht="90.75" thickBot="1">
      <c r="A1568" s="122" t="s">
        <v>1179</v>
      </c>
      <c r="B1568" s="120" t="s">
        <v>4047</v>
      </c>
      <c r="C1568" s="140" t="s">
        <v>3968</v>
      </c>
      <c r="D1568" s="123" t="s">
        <v>10</v>
      </c>
      <c r="E1568" s="67" t="s">
        <v>1889</v>
      </c>
      <c r="F1568" s="108">
        <v>38189.18</v>
      </c>
      <c r="G1568" s="123" t="s">
        <v>11</v>
      </c>
      <c r="H1568" s="67" t="s">
        <v>14</v>
      </c>
      <c r="I1568" s="99" t="s">
        <v>4035</v>
      </c>
      <c r="J1568" s="121">
        <v>0</v>
      </c>
    </row>
    <row r="1569" spans="1:10" ht="90.75" thickBot="1">
      <c r="A1569" s="122" t="s">
        <v>1180</v>
      </c>
      <c r="B1569" s="120" t="s">
        <v>4048</v>
      </c>
      <c r="C1569" s="140" t="s">
        <v>3968</v>
      </c>
      <c r="D1569" s="123" t="s">
        <v>10</v>
      </c>
      <c r="E1569" s="67" t="s">
        <v>1889</v>
      </c>
      <c r="F1569" s="108">
        <v>44574.46</v>
      </c>
      <c r="G1569" s="123" t="s">
        <v>11</v>
      </c>
      <c r="H1569" s="67" t="s">
        <v>14</v>
      </c>
      <c r="I1569" s="99" t="s">
        <v>4035</v>
      </c>
      <c r="J1569" s="121">
        <v>5835.77</v>
      </c>
    </row>
    <row r="1570" spans="1:10" ht="90.75" thickBot="1">
      <c r="A1570" s="122" t="s">
        <v>1181</v>
      </c>
      <c r="B1570" s="120" t="s">
        <v>4049</v>
      </c>
      <c r="C1570" s="140" t="s">
        <v>3968</v>
      </c>
      <c r="D1570" s="123" t="s">
        <v>10</v>
      </c>
      <c r="E1570" s="67" t="s">
        <v>1889</v>
      </c>
      <c r="F1570" s="108">
        <v>3567.06</v>
      </c>
      <c r="G1570" s="123" t="s">
        <v>11</v>
      </c>
      <c r="H1570" s="67" t="s">
        <v>14</v>
      </c>
      <c r="I1570" s="99" t="s">
        <v>4035</v>
      </c>
      <c r="J1570" s="121">
        <v>299.89999999999998</v>
      </c>
    </row>
    <row r="1571" spans="1:10" ht="75.75" thickBot="1">
      <c r="A1571" s="122" t="s">
        <v>1182</v>
      </c>
      <c r="B1571" s="120" t="s">
        <v>4050</v>
      </c>
      <c r="C1571" s="140" t="s">
        <v>3968</v>
      </c>
      <c r="D1571" s="123" t="s">
        <v>10</v>
      </c>
      <c r="E1571" s="67" t="s">
        <v>4041</v>
      </c>
      <c r="F1571" s="108">
        <v>2617.09</v>
      </c>
      <c r="G1571" s="123" t="s">
        <v>11</v>
      </c>
      <c r="H1571" s="67" t="s">
        <v>14</v>
      </c>
      <c r="I1571" s="99" t="s">
        <v>4042</v>
      </c>
      <c r="J1571" s="121">
        <v>189.44</v>
      </c>
    </row>
    <row r="1572" spans="1:10" ht="75.75" thickBot="1">
      <c r="A1572" s="122" t="s">
        <v>1183</v>
      </c>
      <c r="B1572" s="120" t="s">
        <v>4051</v>
      </c>
      <c r="C1572" s="140" t="s">
        <v>3968</v>
      </c>
      <c r="D1572" s="123" t="s">
        <v>10</v>
      </c>
      <c r="E1572" s="67" t="s">
        <v>4041</v>
      </c>
      <c r="F1572" s="108">
        <v>5582.46</v>
      </c>
      <c r="G1572" s="123" t="s">
        <v>11</v>
      </c>
      <c r="H1572" s="67" t="s">
        <v>14</v>
      </c>
      <c r="I1572" s="99" t="s">
        <v>4042</v>
      </c>
      <c r="J1572" s="121">
        <v>420.38</v>
      </c>
    </row>
    <row r="1573" spans="1:10" ht="75.75" thickBot="1">
      <c r="A1573" s="122" t="s">
        <v>1184</v>
      </c>
      <c r="B1573" s="120" t="s">
        <v>4052</v>
      </c>
      <c r="C1573" s="140" t="s">
        <v>3968</v>
      </c>
      <c r="D1573" s="123" t="s">
        <v>10</v>
      </c>
      <c r="E1573" s="67" t="s">
        <v>4041</v>
      </c>
      <c r="F1573" s="108">
        <v>7289.54</v>
      </c>
      <c r="G1573" s="123" t="s">
        <v>11</v>
      </c>
      <c r="H1573" s="67" t="s">
        <v>14</v>
      </c>
      <c r="I1573" s="99" t="s">
        <v>4042</v>
      </c>
      <c r="J1573" s="121">
        <v>1028.25</v>
      </c>
    </row>
    <row r="1574" spans="1:10" ht="60.75" thickBot="1">
      <c r="A1574" s="122" t="s">
        <v>1185</v>
      </c>
      <c r="B1574" s="120" t="s">
        <v>4057</v>
      </c>
      <c r="C1574" s="140" t="s">
        <v>3968</v>
      </c>
      <c r="D1574" s="123" t="s">
        <v>10</v>
      </c>
      <c r="E1574" s="118" t="s">
        <v>4041</v>
      </c>
      <c r="F1574" s="108">
        <v>1140.03</v>
      </c>
      <c r="G1574" s="15" t="s">
        <v>11</v>
      </c>
      <c r="H1574" s="67" t="s">
        <v>4059</v>
      </c>
      <c r="I1574" s="99" t="s">
        <v>4042</v>
      </c>
      <c r="J1574" s="121">
        <v>0</v>
      </c>
    </row>
    <row r="1575" spans="1:10" ht="60.75" thickBot="1">
      <c r="A1575" s="122" t="s">
        <v>1186</v>
      </c>
      <c r="B1575" s="120" t="s">
        <v>4240</v>
      </c>
      <c r="C1575" s="140" t="s">
        <v>3968</v>
      </c>
      <c r="D1575" s="123" t="s">
        <v>10</v>
      </c>
      <c r="E1575" s="118" t="s">
        <v>1889</v>
      </c>
      <c r="F1575" s="108">
        <v>56.94</v>
      </c>
      <c r="G1575" s="15" t="s">
        <v>11</v>
      </c>
      <c r="H1575" s="67" t="s">
        <v>4059</v>
      </c>
      <c r="I1575" s="99" t="s">
        <v>4035</v>
      </c>
      <c r="J1575" s="108">
        <v>56.94</v>
      </c>
    </row>
    <row r="1576" spans="1:10" ht="60.75" thickBot="1">
      <c r="A1576" s="122" t="s">
        <v>1187</v>
      </c>
      <c r="B1576" s="120" t="s">
        <v>4056</v>
      </c>
      <c r="C1576" s="140" t="s">
        <v>3968</v>
      </c>
      <c r="D1576" s="123" t="s">
        <v>10</v>
      </c>
      <c r="E1576" s="118" t="s">
        <v>4041</v>
      </c>
      <c r="F1576" s="108">
        <v>3295.29</v>
      </c>
      <c r="G1576" s="15" t="s">
        <v>11</v>
      </c>
      <c r="H1576" s="67" t="s">
        <v>58</v>
      </c>
      <c r="I1576" s="99" t="s">
        <v>4042</v>
      </c>
      <c r="J1576" s="108">
        <v>3295.29</v>
      </c>
    </row>
    <row r="1577" spans="1:10" ht="60.75" thickBot="1">
      <c r="A1577" s="122" t="s">
        <v>1188</v>
      </c>
      <c r="B1577" s="120" t="s">
        <v>4055</v>
      </c>
      <c r="C1577" s="140" t="s">
        <v>3968</v>
      </c>
      <c r="D1577" s="123" t="s">
        <v>10</v>
      </c>
      <c r="E1577" s="118" t="s">
        <v>4041</v>
      </c>
      <c r="F1577" s="108">
        <v>6.33</v>
      </c>
      <c r="G1577" s="15" t="s">
        <v>11</v>
      </c>
      <c r="H1577" s="67" t="s">
        <v>58</v>
      </c>
      <c r="I1577" s="99" t="s">
        <v>4084</v>
      </c>
      <c r="J1577" s="121">
        <v>0</v>
      </c>
    </row>
    <row r="1578" spans="1:10" ht="60.75" thickBot="1">
      <c r="A1578" s="122" t="s">
        <v>1189</v>
      </c>
      <c r="B1578" s="120" t="s">
        <v>4054</v>
      </c>
      <c r="C1578" s="140" t="s">
        <v>3968</v>
      </c>
      <c r="D1578" s="123" t="s">
        <v>10</v>
      </c>
      <c r="E1578" s="118" t="s">
        <v>4041</v>
      </c>
      <c r="F1578" s="108">
        <v>24111.66</v>
      </c>
      <c r="G1578" s="15" t="s">
        <v>11</v>
      </c>
      <c r="H1578" s="67" t="s">
        <v>58</v>
      </c>
      <c r="I1578" s="99" t="s">
        <v>4042</v>
      </c>
      <c r="J1578" s="121">
        <v>7495.04</v>
      </c>
    </row>
    <row r="1579" spans="1:10" ht="60.75" thickBot="1">
      <c r="A1579" s="122" t="s">
        <v>1190</v>
      </c>
      <c r="B1579" s="120" t="s">
        <v>4053</v>
      </c>
      <c r="C1579" s="140" t="s">
        <v>4058</v>
      </c>
      <c r="D1579" s="123" t="s">
        <v>25</v>
      </c>
      <c r="E1579" s="118" t="s">
        <v>1889</v>
      </c>
      <c r="F1579" s="108">
        <v>18032.5</v>
      </c>
      <c r="G1579" s="15" t="s">
        <v>11</v>
      </c>
      <c r="H1579" s="67" t="s">
        <v>2388</v>
      </c>
      <c r="I1579" s="99" t="s">
        <v>4035</v>
      </c>
      <c r="J1579" s="121">
        <v>4962.5</v>
      </c>
    </row>
    <row r="1580" spans="1:10" ht="60.75" thickBot="1">
      <c r="A1580" s="122" t="s">
        <v>1191</v>
      </c>
      <c r="B1580" s="120" t="s">
        <v>4081</v>
      </c>
      <c r="C1580" s="140" t="s">
        <v>3968</v>
      </c>
      <c r="D1580" s="123" t="s">
        <v>10</v>
      </c>
      <c r="E1580" s="67" t="s">
        <v>4085</v>
      </c>
      <c r="F1580" s="108">
        <v>719.23</v>
      </c>
      <c r="G1580" s="15" t="s">
        <v>11</v>
      </c>
      <c r="H1580" s="67" t="s">
        <v>58</v>
      </c>
      <c r="I1580" s="99" t="s">
        <v>4042</v>
      </c>
      <c r="J1580" s="121">
        <v>0</v>
      </c>
    </row>
    <row r="1581" spans="1:10" ht="60.75" thickBot="1">
      <c r="A1581" s="122" t="s">
        <v>1192</v>
      </c>
      <c r="B1581" s="120" t="s">
        <v>4080</v>
      </c>
      <c r="C1581" s="140" t="s">
        <v>3968</v>
      </c>
      <c r="D1581" s="123" t="s">
        <v>10</v>
      </c>
      <c r="E1581" s="67" t="s">
        <v>4085</v>
      </c>
      <c r="F1581" s="108">
        <v>6025.57</v>
      </c>
      <c r="G1581" s="15" t="s">
        <v>11</v>
      </c>
      <c r="H1581" s="67" t="s">
        <v>538</v>
      </c>
      <c r="I1581" s="99" t="s">
        <v>4084</v>
      </c>
      <c r="J1581" s="121">
        <v>60.48</v>
      </c>
    </row>
    <row r="1582" spans="1:10" ht="90.75" thickBot="1">
      <c r="A1582" s="122" t="s">
        <v>1193</v>
      </c>
      <c r="B1582" s="120" t="s">
        <v>4079</v>
      </c>
      <c r="C1582" s="140" t="s">
        <v>3968</v>
      </c>
      <c r="D1582" s="123" t="s">
        <v>10</v>
      </c>
      <c r="E1582" s="67" t="s">
        <v>4085</v>
      </c>
      <c r="F1582" s="108">
        <v>5866.46</v>
      </c>
      <c r="G1582" s="15" t="s">
        <v>11</v>
      </c>
      <c r="H1582" s="67" t="s">
        <v>538</v>
      </c>
      <c r="I1582" s="99" t="s">
        <v>4084</v>
      </c>
      <c r="J1582" s="121">
        <v>29.11</v>
      </c>
    </row>
    <row r="1583" spans="1:10" ht="75.75" thickBot="1">
      <c r="A1583" s="122" t="s">
        <v>1194</v>
      </c>
      <c r="B1583" s="120" t="s">
        <v>4078</v>
      </c>
      <c r="C1583" s="140" t="s">
        <v>3968</v>
      </c>
      <c r="D1583" s="123" t="s">
        <v>10</v>
      </c>
      <c r="E1583" s="67" t="s">
        <v>4085</v>
      </c>
      <c r="F1583" s="108">
        <v>38774.26</v>
      </c>
      <c r="G1583" s="15" t="s">
        <v>11</v>
      </c>
      <c r="H1583" s="67" t="s">
        <v>538</v>
      </c>
      <c r="I1583" s="99" t="s">
        <v>4084</v>
      </c>
      <c r="J1583" s="121">
        <v>26267.32</v>
      </c>
    </row>
    <row r="1584" spans="1:10" ht="75.75" thickBot="1">
      <c r="A1584" s="122" t="s">
        <v>1195</v>
      </c>
      <c r="B1584" s="120" t="s">
        <v>4077</v>
      </c>
      <c r="C1584" s="140" t="s">
        <v>3968</v>
      </c>
      <c r="D1584" s="123" t="s">
        <v>10</v>
      </c>
      <c r="E1584" s="67" t="s">
        <v>4085</v>
      </c>
      <c r="F1584" s="108">
        <v>1216.1600000000001</v>
      </c>
      <c r="G1584" s="15" t="s">
        <v>11</v>
      </c>
      <c r="H1584" s="67" t="s">
        <v>538</v>
      </c>
      <c r="I1584" s="99" t="s">
        <v>4084</v>
      </c>
      <c r="J1584" s="121">
        <v>0</v>
      </c>
    </row>
    <row r="1585" spans="1:10" ht="75.75" thickBot="1">
      <c r="A1585" s="122" t="s">
        <v>1196</v>
      </c>
      <c r="B1585" s="120" t="s">
        <v>4076</v>
      </c>
      <c r="C1585" s="140" t="s">
        <v>3968</v>
      </c>
      <c r="D1585" s="123" t="s">
        <v>10</v>
      </c>
      <c r="E1585" s="67" t="s">
        <v>4085</v>
      </c>
      <c r="F1585" s="108">
        <v>16650.240000000002</v>
      </c>
      <c r="G1585" s="15" t="s">
        <v>11</v>
      </c>
      <c r="H1585" s="67" t="s">
        <v>538</v>
      </c>
      <c r="I1585" s="99" t="s">
        <v>4084</v>
      </c>
      <c r="J1585" s="121">
        <v>11.7</v>
      </c>
    </row>
    <row r="1586" spans="1:10" ht="75.75" thickBot="1">
      <c r="A1586" s="122" t="s">
        <v>1197</v>
      </c>
      <c r="B1586" s="120" t="s">
        <v>4075</v>
      </c>
      <c r="C1586" s="140" t="s">
        <v>3968</v>
      </c>
      <c r="D1586" s="123" t="s">
        <v>10</v>
      </c>
      <c r="E1586" s="67" t="s">
        <v>4085</v>
      </c>
      <c r="F1586" s="108">
        <v>27424.9</v>
      </c>
      <c r="G1586" s="15" t="s">
        <v>11</v>
      </c>
      <c r="H1586" s="67" t="s">
        <v>538</v>
      </c>
      <c r="I1586" s="99" t="s">
        <v>4084</v>
      </c>
      <c r="J1586" s="121">
        <v>545.82000000000005</v>
      </c>
    </row>
    <row r="1587" spans="1:10" ht="75.75" thickBot="1">
      <c r="A1587" s="122" t="s">
        <v>1198</v>
      </c>
      <c r="B1587" s="120" t="s">
        <v>4074</v>
      </c>
      <c r="C1587" s="140" t="s">
        <v>3968</v>
      </c>
      <c r="D1587" s="123" t="s">
        <v>10</v>
      </c>
      <c r="E1587" s="67" t="s">
        <v>4085</v>
      </c>
      <c r="F1587" s="108">
        <v>4373.59</v>
      </c>
      <c r="G1587" s="15" t="s">
        <v>11</v>
      </c>
      <c r="H1587" s="67" t="s">
        <v>538</v>
      </c>
      <c r="I1587" s="99" t="s">
        <v>4084</v>
      </c>
      <c r="J1587" s="121">
        <v>407.48</v>
      </c>
    </row>
    <row r="1588" spans="1:10" ht="75.75" thickBot="1">
      <c r="A1588" s="122" t="s">
        <v>1199</v>
      </c>
      <c r="B1588" s="120" t="s">
        <v>4073</v>
      </c>
      <c r="C1588" s="140" t="s">
        <v>3968</v>
      </c>
      <c r="D1588" s="123" t="s">
        <v>10</v>
      </c>
      <c r="E1588" s="67" t="s">
        <v>4085</v>
      </c>
      <c r="F1588" s="108">
        <v>638.79</v>
      </c>
      <c r="G1588" s="15" t="s">
        <v>11</v>
      </c>
      <c r="H1588" s="67" t="s">
        <v>538</v>
      </c>
      <c r="I1588" s="99" t="s">
        <v>4084</v>
      </c>
      <c r="J1588" s="121">
        <v>0</v>
      </c>
    </row>
    <row r="1589" spans="1:10" ht="75.75" thickBot="1">
      <c r="A1589" s="122" t="s">
        <v>1200</v>
      </c>
      <c r="B1589" s="120" t="s">
        <v>4072</v>
      </c>
      <c r="C1589" s="140" t="s">
        <v>3968</v>
      </c>
      <c r="D1589" s="123" t="s">
        <v>10</v>
      </c>
      <c r="E1589" s="67" t="s">
        <v>4085</v>
      </c>
      <c r="F1589" s="108">
        <v>90.87</v>
      </c>
      <c r="G1589" s="15" t="s">
        <v>11</v>
      </c>
      <c r="H1589" s="67" t="s">
        <v>538</v>
      </c>
      <c r="I1589" s="99" t="s">
        <v>4084</v>
      </c>
      <c r="J1589" s="121">
        <v>70.69</v>
      </c>
    </row>
    <row r="1590" spans="1:10" ht="60.75" thickBot="1">
      <c r="A1590" s="122" t="s">
        <v>1201</v>
      </c>
      <c r="B1590" s="120" t="s">
        <v>4071</v>
      </c>
      <c r="C1590" s="140" t="s">
        <v>3968</v>
      </c>
      <c r="D1590" s="123" t="s">
        <v>10</v>
      </c>
      <c r="E1590" s="67" t="s">
        <v>4085</v>
      </c>
      <c r="F1590" s="108">
        <v>300.45999999999998</v>
      </c>
      <c r="G1590" s="15" t="s">
        <v>11</v>
      </c>
      <c r="H1590" s="67" t="s">
        <v>538</v>
      </c>
      <c r="I1590" s="99" t="s">
        <v>4084</v>
      </c>
      <c r="J1590" s="121">
        <v>0</v>
      </c>
    </row>
    <row r="1591" spans="1:10" ht="60.75" thickBot="1">
      <c r="A1591" s="122" t="s">
        <v>1202</v>
      </c>
      <c r="B1591" s="120" t="s">
        <v>4070</v>
      </c>
      <c r="C1591" s="140" t="s">
        <v>3968</v>
      </c>
      <c r="D1591" s="123" t="s">
        <v>10</v>
      </c>
      <c r="E1591" s="67" t="s">
        <v>4086</v>
      </c>
      <c r="F1591" s="108">
        <v>2235.62</v>
      </c>
      <c r="G1591" s="15" t="s">
        <v>11</v>
      </c>
      <c r="H1591" s="67" t="s">
        <v>1867</v>
      </c>
      <c r="I1591" s="99" t="s">
        <v>4083</v>
      </c>
      <c r="J1591" s="121">
        <v>0</v>
      </c>
    </row>
    <row r="1592" spans="1:10" ht="75.75" thickBot="1">
      <c r="A1592" s="122" t="s">
        <v>1203</v>
      </c>
      <c r="B1592" s="120" t="s">
        <v>4069</v>
      </c>
      <c r="C1592" s="140" t="s">
        <v>3968</v>
      </c>
      <c r="D1592" s="123" t="s">
        <v>10</v>
      </c>
      <c r="E1592" s="67" t="s">
        <v>4087</v>
      </c>
      <c r="F1592" s="108">
        <v>43592.800000000003</v>
      </c>
      <c r="G1592" s="15" t="s">
        <v>11</v>
      </c>
      <c r="H1592" s="67" t="s">
        <v>38</v>
      </c>
      <c r="I1592" s="99" t="s">
        <v>4082</v>
      </c>
      <c r="J1592" s="121">
        <v>24116.48</v>
      </c>
    </row>
    <row r="1593" spans="1:10" ht="75.75" thickBot="1">
      <c r="A1593" s="122" t="s">
        <v>1204</v>
      </c>
      <c r="B1593" s="120" t="s">
        <v>4068</v>
      </c>
      <c r="C1593" s="140" t="s">
        <v>3968</v>
      </c>
      <c r="D1593" s="123" t="s">
        <v>10</v>
      </c>
      <c r="E1593" s="67" t="s">
        <v>4087</v>
      </c>
      <c r="F1593" s="108">
        <v>3019.19</v>
      </c>
      <c r="G1593" s="15" t="s">
        <v>11</v>
      </c>
      <c r="H1593" s="67" t="s">
        <v>38</v>
      </c>
      <c r="I1593" s="99" t="s">
        <v>4082</v>
      </c>
      <c r="J1593" s="121">
        <v>454.69</v>
      </c>
    </row>
    <row r="1594" spans="1:10" ht="75.75" thickBot="1">
      <c r="A1594" s="122" t="s">
        <v>1205</v>
      </c>
      <c r="B1594" s="120" t="s">
        <v>4067</v>
      </c>
      <c r="C1594" s="140" t="s">
        <v>3968</v>
      </c>
      <c r="D1594" s="123" t="s">
        <v>10</v>
      </c>
      <c r="E1594" s="67" t="s">
        <v>4087</v>
      </c>
      <c r="F1594" s="108">
        <v>448.1</v>
      </c>
      <c r="G1594" s="15" t="s">
        <v>11</v>
      </c>
      <c r="H1594" s="67" t="s">
        <v>38</v>
      </c>
      <c r="I1594" s="99" t="s">
        <v>4082</v>
      </c>
      <c r="J1594" s="121">
        <v>170.23</v>
      </c>
    </row>
    <row r="1595" spans="1:10" ht="75.75" thickBot="1">
      <c r="A1595" s="122" t="s">
        <v>1206</v>
      </c>
      <c r="B1595" s="120" t="s">
        <v>4066</v>
      </c>
      <c r="C1595" s="140" t="s">
        <v>3968</v>
      </c>
      <c r="D1595" s="123" t="s">
        <v>10</v>
      </c>
      <c r="E1595" s="67" t="s">
        <v>4087</v>
      </c>
      <c r="F1595" s="108">
        <v>1003.56</v>
      </c>
      <c r="G1595" s="15" t="s">
        <v>11</v>
      </c>
      <c r="H1595" s="67" t="s">
        <v>38</v>
      </c>
      <c r="I1595" s="99" t="s">
        <v>4082</v>
      </c>
      <c r="J1595" s="121">
        <v>104.55</v>
      </c>
    </row>
    <row r="1596" spans="1:10" ht="75.75" thickBot="1">
      <c r="A1596" s="122" t="s">
        <v>1207</v>
      </c>
      <c r="B1596" s="120" t="s">
        <v>4065</v>
      </c>
      <c r="C1596" s="140" t="s">
        <v>3968</v>
      </c>
      <c r="D1596" s="123" t="s">
        <v>10</v>
      </c>
      <c r="E1596" s="67" t="s">
        <v>4087</v>
      </c>
      <c r="F1596" s="108">
        <v>674.99</v>
      </c>
      <c r="G1596" s="15" t="s">
        <v>11</v>
      </c>
      <c r="H1596" s="67" t="s">
        <v>38</v>
      </c>
      <c r="I1596" s="99" t="s">
        <v>4082</v>
      </c>
      <c r="J1596" s="121">
        <v>565.9</v>
      </c>
    </row>
    <row r="1597" spans="1:10" ht="105.75" thickBot="1">
      <c r="A1597" s="122" t="s">
        <v>1208</v>
      </c>
      <c r="B1597" s="120" t="s">
        <v>4064</v>
      </c>
      <c r="C1597" s="140" t="s">
        <v>3968</v>
      </c>
      <c r="D1597" s="123" t="s">
        <v>10</v>
      </c>
      <c r="E1597" s="67" t="s">
        <v>4087</v>
      </c>
      <c r="F1597" s="108">
        <v>822.44</v>
      </c>
      <c r="G1597" s="15" t="s">
        <v>11</v>
      </c>
      <c r="H1597" s="67" t="s">
        <v>38</v>
      </c>
      <c r="I1597" s="99" t="s">
        <v>4082</v>
      </c>
      <c r="J1597" s="121">
        <v>572.23</v>
      </c>
    </row>
    <row r="1598" spans="1:10" ht="75.75" thickBot="1">
      <c r="A1598" s="122" t="s">
        <v>1209</v>
      </c>
      <c r="B1598" s="120" t="s">
        <v>4063</v>
      </c>
      <c r="C1598" s="140" t="s">
        <v>3968</v>
      </c>
      <c r="D1598" s="123" t="s">
        <v>10</v>
      </c>
      <c r="E1598" s="67" t="s">
        <v>4087</v>
      </c>
      <c r="F1598" s="108">
        <v>1078.18</v>
      </c>
      <c r="G1598" s="15" t="s">
        <v>11</v>
      </c>
      <c r="H1598" s="67" t="s">
        <v>38</v>
      </c>
      <c r="I1598" s="99" t="s">
        <v>4082</v>
      </c>
      <c r="J1598" s="121">
        <v>113.93</v>
      </c>
    </row>
    <row r="1599" spans="1:10" ht="60.75" thickBot="1">
      <c r="A1599" s="122" t="s">
        <v>1210</v>
      </c>
      <c r="B1599" s="120" t="s">
        <v>4062</v>
      </c>
      <c r="C1599" s="140" t="s">
        <v>3968</v>
      </c>
      <c r="D1599" s="123" t="s">
        <v>10</v>
      </c>
      <c r="E1599" s="67" t="s">
        <v>4087</v>
      </c>
      <c r="F1599" s="108">
        <v>1000.03</v>
      </c>
      <c r="G1599" s="15" t="s">
        <v>11</v>
      </c>
      <c r="H1599" s="67" t="s">
        <v>38</v>
      </c>
      <c r="I1599" s="99" t="s">
        <v>4082</v>
      </c>
      <c r="J1599" s="121">
        <v>0</v>
      </c>
    </row>
    <row r="1600" spans="1:10" ht="45.75" thickBot="1">
      <c r="A1600" s="122" t="s">
        <v>1211</v>
      </c>
      <c r="B1600" s="120" t="s">
        <v>4060</v>
      </c>
      <c r="C1600" s="140" t="s">
        <v>4061</v>
      </c>
      <c r="D1600" s="123" t="s">
        <v>25</v>
      </c>
      <c r="E1600" s="67" t="s">
        <v>1892</v>
      </c>
      <c r="F1600" s="108">
        <v>2182.3000000000002</v>
      </c>
      <c r="G1600" s="15" t="s">
        <v>11</v>
      </c>
      <c r="H1600" s="67" t="s">
        <v>3644</v>
      </c>
      <c r="I1600" s="99" t="s">
        <v>4036</v>
      </c>
      <c r="J1600" s="121">
        <v>340.2</v>
      </c>
    </row>
    <row r="1601" spans="1:10" ht="60.75" thickBot="1">
      <c r="A1601" s="122" t="s">
        <v>1212</v>
      </c>
      <c r="B1601" s="120" t="s">
        <v>4094</v>
      </c>
      <c r="C1601" s="140" t="s">
        <v>3968</v>
      </c>
      <c r="D1601" s="123" t="s">
        <v>10</v>
      </c>
      <c r="E1601" s="118" t="s">
        <v>4085</v>
      </c>
      <c r="F1601" s="121">
        <v>28439.26</v>
      </c>
      <c r="G1601" s="15" t="s">
        <v>11</v>
      </c>
      <c r="H1601" s="67" t="s">
        <v>142</v>
      </c>
      <c r="I1601" s="67" t="s">
        <v>4084</v>
      </c>
      <c r="J1601" s="121">
        <v>5264.6</v>
      </c>
    </row>
    <row r="1602" spans="1:10" ht="60.75" thickBot="1">
      <c r="A1602" s="122" t="s">
        <v>1213</v>
      </c>
      <c r="B1602" s="120" t="s">
        <v>4093</v>
      </c>
      <c r="C1602" s="140" t="s">
        <v>4088</v>
      </c>
      <c r="D1602" s="123" t="s">
        <v>10</v>
      </c>
      <c r="E1602" s="118" t="s">
        <v>4085</v>
      </c>
      <c r="F1602" s="121">
        <v>993.05</v>
      </c>
      <c r="G1602" s="15" t="s">
        <v>66</v>
      </c>
      <c r="H1602" s="67" t="s">
        <v>1873</v>
      </c>
      <c r="I1602" s="67" t="s">
        <v>4089</v>
      </c>
      <c r="J1602" s="121">
        <v>0</v>
      </c>
    </row>
    <row r="1603" spans="1:10" ht="45.75" thickBot="1">
      <c r="A1603" s="122" t="s">
        <v>1214</v>
      </c>
      <c r="B1603" s="120" t="s">
        <v>4092</v>
      </c>
      <c r="C1603" s="140" t="s">
        <v>4088</v>
      </c>
      <c r="D1603" s="123" t="s">
        <v>10</v>
      </c>
      <c r="E1603" s="118" t="s">
        <v>4085</v>
      </c>
      <c r="F1603" s="121">
        <v>496.53</v>
      </c>
      <c r="G1603" s="15" t="s">
        <v>11</v>
      </c>
      <c r="H1603" s="67" t="s">
        <v>1873</v>
      </c>
      <c r="I1603" s="67" t="s">
        <v>4084</v>
      </c>
      <c r="J1603" s="121">
        <v>123.75</v>
      </c>
    </row>
    <row r="1604" spans="1:10" ht="60.75" thickBot="1">
      <c r="A1604" s="122" t="s">
        <v>1215</v>
      </c>
      <c r="B1604" s="120" t="s">
        <v>4091</v>
      </c>
      <c r="C1604" s="140" t="s">
        <v>4088</v>
      </c>
      <c r="D1604" s="123" t="s">
        <v>10</v>
      </c>
      <c r="E1604" s="118" t="s">
        <v>4085</v>
      </c>
      <c r="F1604" s="121">
        <v>547.5</v>
      </c>
      <c r="G1604" s="15" t="s">
        <v>66</v>
      </c>
      <c r="H1604" s="67" t="s">
        <v>58</v>
      </c>
      <c r="I1604" s="67" t="s">
        <v>4089</v>
      </c>
      <c r="J1604" s="121">
        <v>0</v>
      </c>
    </row>
    <row r="1605" spans="1:10" ht="45.75" thickBot="1">
      <c r="A1605" s="122" t="s">
        <v>1216</v>
      </c>
      <c r="B1605" s="120" t="s">
        <v>4090</v>
      </c>
      <c r="C1605" s="140" t="s">
        <v>4088</v>
      </c>
      <c r="D1605" s="123" t="s">
        <v>10</v>
      </c>
      <c r="E1605" s="118" t="s">
        <v>4085</v>
      </c>
      <c r="F1605" s="121">
        <v>228.75</v>
      </c>
      <c r="G1605" s="15" t="s">
        <v>11</v>
      </c>
      <c r="H1605" s="67" t="s">
        <v>58</v>
      </c>
      <c r="I1605" s="67" t="s">
        <v>4084</v>
      </c>
      <c r="J1605" s="121">
        <v>76.25</v>
      </c>
    </row>
    <row r="1606" spans="1:10" ht="60.75" thickBot="1">
      <c r="A1606" s="122" t="s">
        <v>1217</v>
      </c>
      <c r="B1606" s="120" t="s">
        <v>4095</v>
      </c>
      <c r="C1606" s="140" t="s">
        <v>3968</v>
      </c>
      <c r="D1606" s="123" t="s">
        <v>10</v>
      </c>
      <c r="E1606" s="118" t="s">
        <v>4085</v>
      </c>
      <c r="F1606" s="121">
        <v>669.34</v>
      </c>
      <c r="G1606" s="15" t="s">
        <v>11</v>
      </c>
      <c r="H1606" s="67" t="s">
        <v>14</v>
      </c>
      <c r="I1606" s="67" t="s">
        <v>4084</v>
      </c>
      <c r="J1606" s="121">
        <v>0</v>
      </c>
    </row>
    <row r="1607" spans="1:10" ht="90.75" thickBot="1">
      <c r="A1607" s="122" t="s">
        <v>1218</v>
      </c>
      <c r="B1607" s="120" t="s">
        <v>4096</v>
      </c>
      <c r="C1607" s="140" t="s">
        <v>3968</v>
      </c>
      <c r="D1607" s="123" t="s">
        <v>10</v>
      </c>
      <c r="E1607" s="118" t="s">
        <v>4097</v>
      </c>
      <c r="F1607" s="121">
        <v>510.61</v>
      </c>
      <c r="G1607" s="15" t="s">
        <v>11</v>
      </c>
      <c r="H1607" s="67" t="s">
        <v>38</v>
      </c>
      <c r="I1607" s="67" t="s">
        <v>4098</v>
      </c>
      <c r="J1607" s="121">
        <v>64.540000000000006</v>
      </c>
    </row>
    <row r="1608" spans="1:10" ht="60.75" thickBot="1">
      <c r="A1608" s="122" t="s">
        <v>1219</v>
      </c>
      <c r="B1608" s="120" t="s">
        <v>4099</v>
      </c>
      <c r="C1608" s="140" t="s">
        <v>4088</v>
      </c>
      <c r="D1608" s="123" t="s">
        <v>10</v>
      </c>
      <c r="E1608" s="118" t="s">
        <v>4104</v>
      </c>
      <c r="F1608" s="121">
        <v>29572.5</v>
      </c>
      <c r="G1608" s="123" t="s">
        <v>66</v>
      </c>
      <c r="H1608" s="67" t="s">
        <v>3702</v>
      </c>
      <c r="I1608" s="67" t="s">
        <v>4107</v>
      </c>
      <c r="J1608" s="121">
        <v>0</v>
      </c>
    </row>
    <row r="1609" spans="1:10" ht="45.75" thickBot="1">
      <c r="A1609" s="122" t="s">
        <v>1220</v>
      </c>
      <c r="B1609" s="120" t="s">
        <v>4101</v>
      </c>
      <c r="C1609" s="140" t="s">
        <v>4088</v>
      </c>
      <c r="D1609" s="123" t="s">
        <v>10</v>
      </c>
      <c r="E1609" s="118" t="s">
        <v>4104</v>
      </c>
      <c r="F1609" s="121">
        <v>14786.25</v>
      </c>
      <c r="G1609" s="123" t="s">
        <v>11</v>
      </c>
      <c r="H1609" s="67" t="s">
        <v>3702</v>
      </c>
      <c r="I1609" s="67" t="s">
        <v>4108</v>
      </c>
      <c r="J1609" s="121">
        <v>3111.25</v>
      </c>
    </row>
    <row r="1610" spans="1:10" ht="60.75" thickBot="1">
      <c r="A1610" s="122" t="s">
        <v>1221</v>
      </c>
      <c r="B1610" s="120" t="s">
        <v>4102</v>
      </c>
      <c r="C1610" s="140" t="s">
        <v>3998</v>
      </c>
      <c r="D1610" s="123" t="s">
        <v>25</v>
      </c>
      <c r="E1610" s="118" t="s">
        <v>4105</v>
      </c>
      <c r="F1610" s="121">
        <v>5700</v>
      </c>
      <c r="G1610" s="123" t="s">
        <v>11</v>
      </c>
      <c r="H1610" s="67" t="s">
        <v>4106</v>
      </c>
      <c r="I1610" s="67" t="s">
        <v>4109</v>
      </c>
      <c r="J1610" s="121">
        <v>3609</v>
      </c>
    </row>
    <row r="1611" spans="1:10" ht="60.75" thickBot="1">
      <c r="A1611" s="122" t="s">
        <v>1222</v>
      </c>
      <c r="B1611" s="120" t="s">
        <v>4103</v>
      </c>
      <c r="C1611" s="140" t="s">
        <v>3968</v>
      </c>
      <c r="D1611" s="123" t="s">
        <v>10</v>
      </c>
      <c r="E1611" s="118" t="s">
        <v>4104</v>
      </c>
      <c r="F1611" s="121">
        <v>74.66</v>
      </c>
      <c r="G1611" s="123" t="s">
        <v>11</v>
      </c>
      <c r="H1611" s="67" t="s">
        <v>1867</v>
      </c>
      <c r="I1611" s="67" t="s">
        <v>4108</v>
      </c>
      <c r="J1611" s="121">
        <v>0</v>
      </c>
    </row>
    <row r="1612" spans="1:10" ht="60.75" thickBot="1">
      <c r="A1612" s="122" t="s">
        <v>1223</v>
      </c>
      <c r="B1612" s="120" t="s">
        <v>4111</v>
      </c>
      <c r="C1612" s="140" t="s">
        <v>4088</v>
      </c>
      <c r="D1612" s="123" t="s">
        <v>10</v>
      </c>
      <c r="E1612" s="118" t="s">
        <v>4105</v>
      </c>
      <c r="F1612" s="121">
        <v>23462.38</v>
      </c>
      <c r="G1612" s="123" t="s">
        <v>66</v>
      </c>
      <c r="H1612" s="67" t="s">
        <v>1756</v>
      </c>
      <c r="I1612" s="67" t="s">
        <v>4112</v>
      </c>
      <c r="J1612" s="121">
        <v>0</v>
      </c>
    </row>
    <row r="1613" spans="1:10" ht="45.75" thickBot="1">
      <c r="A1613" s="122" t="s">
        <v>1224</v>
      </c>
      <c r="B1613" s="120" t="s">
        <v>4110</v>
      </c>
      <c r="C1613" s="140" t="s">
        <v>4088</v>
      </c>
      <c r="D1613" s="123" t="s">
        <v>10</v>
      </c>
      <c r="E1613" s="118" t="s">
        <v>4105</v>
      </c>
      <c r="F1613" s="121">
        <v>11731.19</v>
      </c>
      <c r="G1613" s="123" t="s">
        <v>11</v>
      </c>
      <c r="H1613" s="67" t="s">
        <v>1756</v>
      </c>
      <c r="I1613" s="67" t="s">
        <v>4109</v>
      </c>
      <c r="J1613" s="121">
        <v>2432.5100000000002</v>
      </c>
    </row>
    <row r="1614" spans="1:10" ht="60.75" thickBot="1">
      <c r="A1614" s="122" t="s">
        <v>1225</v>
      </c>
      <c r="B1614" s="120" t="s">
        <v>4113</v>
      </c>
      <c r="C1614" s="140" t="s">
        <v>3968</v>
      </c>
      <c r="D1614" s="123" t="s">
        <v>10</v>
      </c>
      <c r="E1614" s="118" t="s">
        <v>1892</v>
      </c>
      <c r="F1614" s="121">
        <v>23822.47</v>
      </c>
      <c r="G1614" s="123" t="s">
        <v>11</v>
      </c>
      <c r="H1614" s="67" t="s">
        <v>468</v>
      </c>
      <c r="I1614" s="67" t="s">
        <v>4036</v>
      </c>
      <c r="J1614" s="121">
        <v>2601.9</v>
      </c>
    </row>
    <row r="1615" spans="1:10" ht="75.75" thickBot="1">
      <c r="A1615" s="122" t="s">
        <v>1226</v>
      </c>
      <c r="B1615" s="120" t="s">
        <v>4117</v>
      </c>
      <c r="C1615" s="140" t="s">
        <v>3968</v>
      </c>
      <c r="D1615" s="123" t="s">
        <v>10</v>
      </c>
      <c r="E1615" s="118" t="s">
        <v>4118</v>
      </c>
      <c r="F1615" s="121">
        <v>14983.5</v>
      </c>
      <c r="G1615" s="123" t="s">
        <v>11</v>
      </c>
      <c r="H1615" s="67" t="s">
        <v>538</v>
      </c>
      <c r="I1615" s="67" t="s">
        <v>4121</v>
      </c>
      <c r="J1615" s="121">
        <v>4204.2</v>
      </c>
    </row>
    <row r="1616" spans="1:10" ht="60.75" thickBot="1">
      <c r="A1616" s="122" t="s">
        <v>1227</v>
      </c>
      <c r="B1616" s="120" t="s">
        <v>4116</v>
      </c>
      <c r="C1616" s="140" t="s">
        <v>3968</v>
      </c>
      <c r="D1616" s="123" t="s">
        <v>10</v>
      </c>
      <c r="E1616" s="118" t="s">
        <v>4119</v>
      </c>
      <c r="F1616" s="121">
        <v>1036.9100000000001</v>
      </c>
      <c r="G1616" s="123" t="s">
        <v>11</v>
      </c>
      <c r="H1616" s="67" t="s">
        <v>92</v>
      </c>
      <c r="I1616" s="67" t="s">
        <v>4122</v>
      </c>
      <c r="J1616" s="121">
        <v>0</v>
      </c>
    </row>
    <row r="1617" spans="1:10" ht="60.75" thickBot="1">
      <c r="A1617" s="122" t="s">
        <v>1228</v>
      </c>
      <c r="B1617" s="120" t="s">
        <v>4115</v>
      </c>
      <c r="C1617" s="140" t="s">
        <v>3968</v>
      </c>
      <c r="D1617" s="123" t="s">
        <v>10</v>
      </c>
      <c r="E1617" s="118" t="s">
        <v>4119</v>
      </c>
      <c r="F1617" s="121">
        <v>57.83</v>
      </c>
      <c r="G1617" s="123" t="s">
        <v>11</v>
      </c>
      <c r="H1617" s="67" t="s">
        <v>92</v>
      </c>
      <c r="I1617" s="67" t="s">
        <v>4122</v>
      </c>
      <c r="J1617" s="121">
        <v>19.28</v>
      </c>
    </row>
    <row r="1618" spans="1:10" ht="60.75" thickBot="1">
      <c r="A1618" s="122" t="s">
        <v>1229</v>
      </c>
      <c r="B1618" s="120" t="s">
        <v>4114</v>
      </c>
      <c r="C1618" s="140" t="s">
        <v>3968</v>
      </c>
      <c r="D1618" s="123" t="s">
        <v>10</v>
      </c>
      <c r="E1618" s="118" t="s">
        <v>4119</v>
      </c>
      <c r="F1618" s="121">
        <v>28481.21</v>
      </c>
      <c r="G1618" s="123" t="s">
        <v>11</v>
      </c>
      <c r="H1618" s="67" t="s">
        <v>92</v>
      </c>
      <c r="I1618" s="67" t="s">
        <v>4122</v>
      </c>
      <c r="J1618" s="121">
        <v>66.34</v>
      </c>
    </row>
    <row r="1619" spans="1:10" ht="60.75" thickBot="1">
      <c r="A1619" s="122" t="s">
        <v>1230</v>
      </c>
      <c r="B1619" s="120" t="s">
        <v>4160</v>
      </c>
      <c r="C1619" s="140" t="s">
        <v>4162</v>
      </c>
      <c r="D1619" s="123" t="s">
        <v>10</v>
      </c>
      <c r="E1619" s="118" t="s">
        <v>4120</v>
      </c>
      <c r="F1619" s="121">
        <v>107770.64</v>
      </c>
      <c r="G1619" s="123" t="s">
        <v>11</v>
      </c>
      <c r="H1619" s="67" t="s">
        <v>58</v>
      </c>
      <c r="I1619" s="67" t="s">
        <v>4123</v>
      </c>
      <c r="J1619" s="121">
        <v>11358.21</v>
      </c>
    </row>
    <row r="1620" spans="1:10" ht="45.75" thickBot="1">
      <c r="A1620" s="122" t="s">
        <v>1231</v>
      </c>
      <c r="B1620" s="120" t="s">
        <v>4154</v>
      </c>
      <c r="C1620" s="124" t="s">
        <v>4124</v>
      </c>
      <c r="D1620" s="123" t="s">
        <v>25</v>
      </c>
      <c r="E1620" s="118" t="s">
        <v>4125</v>
      </c>
      <c r="F1620" s="121">
        <v>4068.75</v>
      </c>
      <c r="G1620" s="123" t="s">
        <v>3937</v>
      </c>
      <c r="H1620" s="67" t="s">
        <v>4126</v>
      </c>
      <c r="I1620" s="120" t="s">
        <v>4127</v>
      </c>
      <c r="J1620" s="121">
        <v>4068.75</v>
      </c>
    </row>
    <row r="1621" spans="1:10" ht="45.75" thickBot="1">
      <c r="A1621" s="122" t="s">
        <v>1232</v>
      </c>
      <c r="B1621" s="120" t="s">
        <v>4141</v>
      </c>
      <c r="C1621" s="124" t="s">
        <v>4129</v>
      </c>
      <c r="D1621" s="123" t="s">
        <v>25</v>
      </c>
      <c r="E1621" s="118" t="s">
        <v>2850</v>
      </c>
      <c r="F1621" s="121">
        <v>8290</v>
      </c>
      <c r="G1621" s="123" t="s">
        <v>3937</v>
      </c>
      <c r="H1621" s="67" t="s">
        <v>12</v>
      </c>
      <c r="I1621" s="120" t="s">
        <v>3043</v>
      </c>
      <c r="J1621" s="121">
        <v>8290</v>
      </c>
    </row>
    <row r="1622" spans="1:10" ht="60.75" thickBot="1">
      <c r="A1622" s="122" t="s">
        <v>1233</v>
      </c>
      <c r="B1622" s="120" t="s">
        <v>4140</v>
      </c>
      <c r="C1622" s="124" t="s">
        <v>3956</v>
      </c>
      <c r="D1622" s="123" t="s">
        <v>25</v>
      </c>
      <c r="E1622" s="118" t="s">
        <v>4013</v>
      </c>
      <c r="F1622" s="121">
        <v>9826.69</v>
      </c>
      <c r="G1622" s="123" t="s">
        <v>3937</v>
      </c>
      <c r="H1622" s="67" t="s">
        <v>4130</v>
      </c>
      <c r="I1622" s="120" t="s">
        <v>3222</v>
      </c>
      <c r="J1622" s="121">
        <v>9826.69</v>
      </c>
    </row>
    <row r="1623" spans="1:10" ht="45.75" thickBot="1">
      <c r="A1623" s="122" t="s">
        <v>1234</v>
      </c>
      <c r="B1623" s="120" t="s">
        <v>4142</v>
      </c>
      <c r="C1623" s="124" t="s">
        <v>4143</v>
      </c>
      <c r="D1623" s="123" t="s">
        <v>25</v>
      </c>
      <c r="E1623" s="118" t="s">
        <v>3457</v>
      </c>
      <c r="F1623" s="121">
        <v>9668</v>
      </c>
      <c r="G1623" s="123" t="s">
        <v>3937</v>
      </c>
      <c r="H1623" s="67" t="s">
        <v>4144</v>
      </c>
      <c r="I1623" s="120" t="s">
        <v>3111</v>
      </c>
      <c r="J1623" s="121">
        <v>9668</v>
      </c>
    </row>
    <row r="1624" spans="1:10" ht="45.75" thickBot="1">
      <c r="A1624" s="122" t="s">
        <v>1235</v>
      </c>
      <c r="B1624" s="120" t="s">
        <v>4145</v>
      </c>
      <c r="C1624" s="124" t="s">
        <v>4146</v>
      </c>
      <c r="D1624" s="123" t="s">
        <v>25</v>
      </c>
      <c r="E1624" s="118" t="s">
        <v>1820</v>
      </c>
      <c r="F1624" s="121">
        <v>4450</v>
      </c>
      <c r="G1624" s="123" t="s">
        <v>4147</v>
      </c>
      <c r="H1624" s="67" t="s">
        <v>4148</v>
      </c>
      <c r="I1624" s="67" t="s">
        <v>3101</v>
      </c>
      <c r="J1624" s="121">
        <v>4450</v>
      </c>
    </row>
    <row r="1625" spans="1:10" ht="30.75" thickBot="1">
      <c r="A1625" s="210" t="s">
        <v>2337</v>
      </c>
      <c r="B1625" s="211" t="s">
        <v>4136</v>
      </c>
      <c r="C1625" s="124" t="s">
        <v>4149</v>
      </c>
      <c r="D1625" s="32" t="s">
        <v>25</v>
      </c>
      <c r="E1625" s="208" t="s">
        <v>4213</v>
      </c>
      <c r="F1625" s="209">
        <v>24523.3</v>
      </c>
      <c r="G1625" s="32" t="s">
        <v>55</v>
      </c>
      <c r="H1625" s="34" t="s">
        <v>38</v>
      </c>
      <c r="I1625" s="212" t="s">
        <v>30</v>
      </c>
      <c r="J1625" s="209">
        <v>0</v>
      </c>
    </row>
    <row r="1626" spans="1:10" ht="45.75" thickBot="1">
      <c r="A1626" s="122" t="s">
        <v>2338</v>
      </c>
      <c r="B1626" s="120" t="s">
        <v>4151</v>
      </c>
      <c r="C1626" s="124" t="s">
        <v>4150</v>
      </c>
      <c r="D1626" s="123" t="s">
        <v>25</v>
      </c>
      <c r="E1626" s="118" t="s">
        <v>4120</v>
      </c>
      <c r="F1626" s="121">
        <v>11429.1</v>
      </c>
      <c r="G1626" s="123" t="s">
        <v>4152</v>
      </c>
      <c r="H1626" s="67" t="s">
        <v>4153</v>
      </c>
      <c r="I1626" s="67" t="s">
        <v>2932</v>
      </c>
      <c r="J1626" s="121">
        <v>11429.1</v>
      </c>
    </row>
    <row r="1627" spans="1:10" ht="60.75" thickBot="1">
      <c r="A1627" s="122" t="s">
        <v>2339</v>
      </c>
      <c r="B1627" s="120" t="s">
        <v>4157</v>
      </c>
      <c r="C1627" s="140" t="s">
        <v>3601</v>
      </c>
      <c r="D1627" s="123" t="s">
        <v>10</v>
      </c>
      <c r="E1627" s="118" t="s">
        <v>4125</v>
      </c>
      <c r="F1627" s="121">
        <v>845</v>
      </c>
      <c r="G1627" s="123" t="s">
        <v>3366</v>
      </c>
      <c r="H1627" s="67" t="s">
        <v>58</v>
      </c>
      <c r="I1627" s="67" t="s">
        <v>4155</v>
      </c>
      <c r="J1627" s="121">
        <v>422.5</v>
      </c>
    </row>
    <row r="1628" spans="1:10" ht="60.75" thickBot="1">
      <c r="A1628" s="122" t="s">
        <v>2340</v>
      </c>
      <c r="B1628" s="120" t="s">
        <v>4156</v>
      </c>
      <c r="C1628" s="124" t="s">
        <v>4158</v>
      </c>
      <c r="D1628" s="123" t="s">
        <v>10</v>
      </c>
      <c r="E1628" s="118" t="s">
        <v>4087</v>
      </c>
      <c r="F1628" s="121">
        <v>221372</v>
      </c>
      <c r="G1628" s="123" t="s">
        <v>11</v>
      </c>
      <c r="H1628" s="67" t="s">
        <v>4159</v>
      </c>
      <c r="I1628" s="67" t="s">
        <v>4086</v>
      </c>
      <c r="J1628" s="121">
        <v>123601</v>
      </c>
    </row>
    <row r="1629" spans="1:10" ht="60.75" thickBot="1">
      <c r="A1629" s="122" t="s">
        <v>2341</v>
      </c>
      <c r="B1629" s="120" t="s">
        <v>4161</v>
      </c>
      <c r="C1629" s="140" t="s">
        <v>3968</v>
      </c>
      <c r="D1629" s="123" t="s">
        <v>10</v>
      </c>
      <c r="E1629" s="118" t="s">
        <v>4118</v>
      </c>
      <c r="F1629" s="121">
        <v>203.17</v>
      </c>
      <c r="G1629" s="123" t="s">
        <v>11</v>
      </c>
      <c r="H1629" s="67" t="s">
        <v>681</v>
      </c>
      <c r="I1629" s="67" t="s">
        <v>4121</v>
      </c>
      <c r="J1629" s="121">
        <v>203.17</v>
      </c>
    </row>
    <row r="1630" spans="1:10" ht="45.75" thickBot="1">
      <c r="A1630" s="122" t="s">
        <v>2342</v>
      </c>
      <c r="B1630" s="120" t="s">
        <v>4163</v>
      </c>
      <c r="C1630" s="140" t="s">
        <v>3669</v>
      </c>
      <c r="D1630" s="123" t="s">
        <v>10</v>
      </c>
      <c r="E1630" s="118" t="s">
        <v>4125</v>
      </c>
      <c r="F1630" s="121">
        <v>496.8</v>
      </c>
      <c r="G1630" s="123" t="s">
        <v>3366</v>
      </c>
      <c r="H1630" s="67" t="s">
        <v>1873</v>
      </c>
      <c r="I1630" s="67" t="s">
        <v>4155</v>
      </c>
      <c r="J1630" s="121">
        <v>82.8</v>
      </c>
    </row>
    <row r="1631" spans="1:10" ht="60.75" thickBot="1">
      <c r="A1631" s="122" t="s">
        <v>2343</v>
      </c>
      <c r="B1631" s="120" t="s">
        <v>4164</v>
      </c>
      <c r="C1631" s="140" t="s">
        <v>3968</v>
      </c>
      <c r="D1631" s="123" t="s">
        <v>10</v>
      </c>
      <c r="E1631" s="118" t="s">
        <v>3030</v>
      </c>
      <c r="F1631" s="110">
        <v>1945.06</v>
      </c>
      <c r="G1631" s="123" t="s">
        <v>11</v>
      </c>
      <c r="H1631" s="183" t="s">
        <v>1867</v>
      </c>
      <c r="I1631" s="67" t="s">
        <v>4165</v>
      </c>
      <c r="J1631" s="121">
        <v>256.77999999999997</v>
      </c>
    </row>
    <row r="1632" spans="1:10" ht="60.75" thickBot="1">
      <c r="A1632" s="122" t="s">
        <v>2371</v>
      </c>
      <c r="B1632" s="120" t="s">
        <v>4166</v>
      </c>
      <c r="C1632" s="140" t="s">
        <v>3968</v>
      </c>
      <c r="D1632" s="123" t="s">
        <v>10</v>
      </c>
      <c r="E1632" s="118" t="s">
        <v>3030</v>
      </c>
      <c r="F1632" s="110">
        <v>1647.96</v>
      </c>
      <c r="G1632" s="123" t="s">
        <v>11</v>
      </c>
      <c r="H1632" s="183" t="s">
        <v>38</v>
      </c>
      <c r="I1632" s="67" t="s">
        <v>4165</v>
      </c>
      <c r="J1632" s="121">
        <v>0</v>
      </c>
    </row>
    <row r="1633" spans="1:10" ht="60.75" thickBot="1">
      <c r="A1633" s="122" t="s">
        <v>2372</v>
      </c>
      <c r="B1633" s="120" t="s">
        <v>4167</v>
      </c>
      <c r="C1633" s="140" t="s">
        <v>3968</v>
      </c>
      <c r="D1633" s="123" t="s">
        <v>10</v>
      </c>
      <c r="E1633" s="118" t="s">
        <v>3030</v>
      </c>
      <c r="F1633" s="110">
        <v>863.72</v>
      </c>
      <c r="G1633" s="123" t="s">
        <v>11</v>
      </c>
      <c r="H1633" s="183" t="s">
        <v>38</v>
      </c>
      <c r="I1633" s="67" t="s">
        <v>4165</v>
      </c>
      <c r="J1633" s="121">
        <v>80.22</v>
      </c>
    </row>
    <row r="1634" spans="1:10" ht="60.75" thickBot="1">
      <c r="A1634" s="122" t="s">
        <v>2373</v>
      </c>
      <c r="B1634" s="120" t="s">
        <v>4169</v>
      </c>
      <c r="C1634" s="140" t="s">
        <v>3968</v>
      </c>
      <c r="D1634" s="123" t="s">
        <v>10</v>
      </c>
      <c r="E1634" s="118" t="s">
        <v>3030</v>
      </c>
      <c r="F1634" s="110">
        <v>1877.4</v>
      </c>
      <c r="G1634" s="123" t="s">
        <v>11</v>
      </c>
      <c r="H1634" s="183" t="s">
        <v>37</v>
      </c>
      <c r="I1634" s="67" t="s">
        <v>4165</v>
      </c>
      <c r="J1634" s="121">
        <v>312.89999999999998</v>
      </c>
    </row>
    <row r="1635" spans="1:10" ht="45.75" thickBot="1">
      <c r="A1635" s="122" t="s">
        <v>2374</v>
      </c>
      <c r="B1635" s="120" t="s">
        <v>4178</v>
      </c>
      <c r="C1635" s="140" t="s">
        <v>4170</v>
      </c>
      <c r="D1635" s="123" t="s">
        <v>25</v>
      </c>
      <c r="E1635" s="199" t="s">
        <v>4171</v>
      </c>
      <c r="F1635" s="198">
        <v>11040</v>
      </c>
      <c r="G1635" s="123" t="s">
        <v>4174</v>
      </c>
      <c r="H1635" s="67" t="s">
        <v>538</v>
      </c>
      <c r="I1635" s="67" t="s">
        <v>4175</v>
      </c>
      <c r="J1635" s="121">
        <v>0</v>
      </c>
    </row>
    <row r="1636" spans="1:10" ht="75.75" thickBot="1">
      <c r="A1636" s="122" t="s">
        <v>2375</v>
      </c>
      <c r="B1636" s="120" t="s">
        <v>4179</v>
      </c>
      <c r="C1636" s="140" t="s">
        <v>3968</v>
      </c>
      <c r="D1636" s="123" t="s">
        <v>10</v>
      </c>
      <c r="E1636" s="67" t="s">
        <v>4172</v>
      </c>
      <c r="F1636" s="108">
        <v>2600.88</v>
      </c>
      <c r="G1636" s="123" t="s">
        <v>11</v>
      </c>
      <c r="H1636" s="67" t="s">
        <v>538</v>
      </c>
      <c r="I1636" s="67" t="s">
        <v>4175</v>
      </c>
      <c r="J1636" s="121">
        <v>0</v>
      </c>
    </row>
    <row r="1637" spans="1:10" ht="60.75" thickBot="1">
      <c r="A1637" s="122" t="s">
        <v>2376</v>
      </c>
      <c r="B1637" s="120" t="s">
        <v>4180</v>
      </c>
      <c r="C1637" s="140" t="s">
        <v>3968</v>
      </c>
      <c r="D1637" s="123" t="s">
        <v>10</v>
      </c>
      <c r="E1637" s="67" t="s">
        <v>4172</v>
      </c>
      <c r="F1637" s="108">
        <v>404.27</v>
      </c>
      <c r="G1637" s="123" t="s">
        <v>11</v>
      </c>
      <c r="H1637" s="67" t="s">
        <v>538</v>
      </c>
      <c r="I1637" s="67" t="s">
        <v>4175</v>
      </c>
      <c r="J1637" s="121">
        <v>54.08</v>
      </c>
    </row>
    <row r="1638" spans="1:10" ht="75.75" thickBot="1">
      <c r="A1638" s="122" t="s">
        <v>2377</v>
      </c>
      <c r="B1638" s="120" t="s">
        <v>4181</v>
      </c>
      <c r="C1638" s="140" t="s">
        <v>3968</v>
      </c>
      <c r="D1638" s="123" t="s">
        <v>10</v>
      </c>
      <c r="E1638" s="67" t="s">
        <v>4172</v>
      </c>
      <c r="F1638" s="108">
        <v>6803.2</v>
      </c>
      <c r="G1638" s="123" t="s">
        <v>11</v>
      </c>
      <c r="H1638" s="67" t="s">
        <v>538</v>
      </c>
      <c r="I1638" s="67" t="s">
        <v>4176</v>
      </c>
      <c r="J1638" s="121">
        <v>404.9</v>
      </c>
    </row>
    <row r="1639" spans="1:10" ht="60.75" thickBot="1">
      <c r="A1639" s="122" t="s">
        <v>2395</v>
      </c>
      <c r="B1639" s="120" t="s">
        <v>4182</v>
      </c>
      <c r="C1639" s="140" t="s">
        <v>3968</v>
      </c>
      <c r="D1639" s="123" t="s">
        <v>10</v>
      </c>
      <c r="E1639" s="67" t="s">
        <v>4171</v>
      </c>
      <c r="F1639" s="108">
        <v>40860.68</v>
      </c>
      <c r="G1639" s="123" t="s">
        <v>11</v>
      </c>
      <c r="H1639" s="67" t="s">
        <v>58</v>
      </c>
      <c r="I1639" s="67" t="s">
        <v>4165</v>
      </c>
      <c r="J1639" s="121">
        <v>18.89</v>
      </c>
    </row>
    <row r="1640" spans="1:10" ht="60.75" thickBot="1">
      <c r="A1640" s="122" t="s">
        <v>2396</v>
      </c>
      <c r="B1640" s="120" t="s">
        <v>4183</v>
      </c>
      <c r="C1640" s="124" t="s">
        <v>3820</v>
      </c>
      <c r="D1640" s="123" t="s">
        <v>10</v>
      </c>
      <c r="E1640" s="67" t="s">
        <v>4172</v>
      </c>
      <c r="F1640" s="108">
        <v>159.38</v>
      </c>
      <c r="G1640" s="123" t="s">
        <v>11</v>
      </c>
      <c r="H1640" s="67" t="s">
        <v>58</v>
      </c>
      <c r="I1640" s="67" t="s">
        <v>4175</v>
      </c>
      <c r="J1640" s="121">
        <v>28.75</v>
      </c>
    </row>
    <row r="1641" spans="1:10" ht="75.75" thickBot="1">
      <c r="A1641" s="122" t="s">
        <v>2397</v>
      </c>
      <c r="B1641" s="120" t="s">
        <v>4184</v>
      </c>
      <c r="C1641" s="140" t="s">
        <v>3968</v>
      </c>
      <c r="D1641" s="123" t="s">
        <v>10</v>
      </c>
      <c r="E1641" s="67" t="s">
        <v>4173</v>
      </c>
      <c r="F1641" s="108">
        <v>8824.26</v>
      </c>
      <c r="G1641" s="123" t="s">
        <v>11</v>
      </c>
      <c r="H1641" s="67" t="s">
        <v>538</v>
      </c>
      <c r="I1641" s="67" t="s">
        <v>4177</v>
      </c>
      <c r="J1641" s="121">
        <v>700.88</v>
      </c>
    </row>
    <row r="1642" spans="1:10" ht="60.75" thickBot="1">
      <c r="A1642" s="122" t="s">
        <v>2398</v>
      </c>
      <c r="B1642" s="67" t="s">
        <v>4187</v>
      </c>
      <c r="C1642" s="70" t="s">
        <v>3974</v>
      </c>
      <c r="D1642" s="15" t="s">
        <v>10</v>
      </c>
      <c r="E1642" s="67" t="s">
        <v>4171</v>
      </c>
      <c r="F1642" s="108">
        <v>817.17</v>
      </c>
      <c r="G1642" s="15" t="s">
        <v>11</v>
      </c>
      <c r="H1642" s="67" t="s">
        <v>58</v>
      </c>
      <c r="I1642" s="99" t="s">
        <v>4176</v>
      </c>
      <c r="J1642" s="200">
        <v>0</v>
      </c>
    </row>
    <row r="1643" spans="1:10" ht="60.75" thickBot="1">
      <c r="A1643" s="122" t="s">
        <v>2399</v>
      </c>
      <c r="B1643" s="67" t="s">
        <v>4188</v>
      </c>
      <c r="C1643" s="70" t="s">
        <v>3974</v>
      </c>
      <c r="D1643" s="15" t="s">
        <v>10</v>
      </c>
      <c r="E1643" s="67" t="s">
        <v>4185</v>
      </c>
      <c r="F1643" s="108">
        <v>2025.95</v>
      </c>
      <c r="G1643" s="15" t="s">
        <v>11</v>
      </c>
      <c r="H1643" s="67" t="s">
        <v>58</v>
      </c>
      <c r="I1643" s="99" t="s">
        <v>4186</v>
      </c>
      <c r="J1643" s="200">
        <v>684.76</v>
      </c>
    </row>
    <row r="1644" spans="1:10" ht="75.75" thickBot="1">
      <c r="A1644" s="122" t="s">
        <v>2411</v>
      </c>
      <c r="B1644" s="67" t="s">
        <v>4189</v>
      </c>
      <c r="C1644" s="70" t="s">
        <v>3974</v>
      </c>
      <c r="D1644" s="15" t="s">
        <v>10</v>
      </c>
      <c r="E1644" s="67" t="s">
        <v>4185</v>
      </c>
      <c r="F1644" s="108">
        <v>5859.96</v>
      </c>
      <c r="G1644" s="15" t="s">
        <v>11</v>
      </c>
      <c r="H1644" s="67" t="s">
        <v>14</v>
      </c>
      <c r="I1644" s="99" t="s">
        <v>4186</v>
      </c>
      <c r="J1644" s="200">
        <v>578.24</v>
      </c>
    </row>
    <row r="1645" spans="1:10" ht="75.75" thickBot="1">
      <c r="A1645" s="122" t="s">
        <v>2412</v>
      </c>
      <c r="B1645" s="67" t="s">
        <v>4190</v>
      </c>
      <c r="C1645" s="70" t="s">
        <v>3974</v>
      </c>
      <c r="D1645" s="15" t="s">
        <v>10</v>
      </c>
      <c r="E1645" s="67" t="s">
        <v>4185</v>
      </c>
      <c r="F1645" s="108">
        <v>9068.98</v>
      </c>
      <c r="G1645" s="15" t="s">
        <v>11</v>
      </c>
      <c r="H1645" s="67" t="s">
        <v>14</v>
      </c>
      <c r="I1645" s="99" t="s">
        <v>4186</v>
      </c>
      <c r="J1645" s="200">
        <v>642.04999999999995</v>
      </c>
    </row>
    <row r="1646" spans="1:10" ht="60.75" thickBot="1">
      <c r="A1646" s="122" t="s">
        <v>2413</v>
      </c>
      <c r="B1646" s="67" t="s">
        <v>4191</v>
      </c>
      <c r="C1646" s="70" t="s">
        <v>3974</v>
      </c>
      <c r="D1646" s="15" t="s">
        <v>10</v>
      </c>
      <c r="E1646" s="67" t="s">
        <v>4185</v>
      </c>
      <c r="F1646" s="108">
        <v>9859.7800000000007</v>
      </c>
      <c r="G1646" s="15" t="s">
        <v>11</v>
      </c>
      <c r="H1646" s="67" t="s">
        <v>14</v>
      </c>
      <c r="I1646" s="99" t="s">
        <v>4186</v>
      </c>
      <c r="J1646" s="200">
        <v>932.09</v>
      </c>
    </row>
    <row r="1647" spans="1:10" ht="60.75" thickBot="1">
      <c r="A1647" s="122" t="s">
        <v>2414</v>
      </c>
      <c r="B1647" s="67" t="s">
        <v>4194</v>
      </c>
      <c r="C1647" s="70" t="s">
        <v>3974</v>
      </c>
      <c r="D1647" s="15" t="s">
        <v>10</v>
      </c>
      <c r="E1647" s="67" t="s">
        <v>4171</v>
      </c>
      <c r="F1647" s="108">
        <v>9.1199999999999992</v>
      </c>
      <c r="G1647" s="15" t="s">
        <v>11</v>
      </c>
      <c r="H1647" s="67" t="s">
        <v>681</v>
      </c>
      <c r="I1647" s="99" t="s">
        <v>4176</v>
      </c>
      <c r="J1647" s="200">
        <v>0</v>
      </c>
    </row>
    <row r="1648" spans="1:10" ht="60.75" thickBot="1">
      <c r="A1648" s="122" t="s">
        <v>2415</v>
      </c>
      <c r="B1648" s="67" t="s">
        <v>4193</v>
      </c>
      <c r="C1648" s="70" t="s">
        <v>3974</v>
      </c>
      <c r="D1648" s="15" t="s">
        <v>10</v>
      </c>
      <c r="E1648" s="67" t="s">
        <v>4173</v>
      </c>
      <c r="F1648" s="108">
        <v>5347.94</v>
      </c>
      <c r="G1648" s="15" t="s">
        <v>11</v>
      </c>
      <c r="H1648" s="67" t="s">
        <v>681</v>
      </c>
      <c r="I1648" s="99" t="s">
        <v>4177</v>
      </c>
      <c r="J1648" s="200">
        <v>576.19000000000005</v>
      </c>
    </row>
    <row r="1649" spans="1:10" ht="45.75" thickBot="1">
      <c r="A1649" s="122" t="s">
        <v>2416</v>
      </c>
      <c r="B1649" s="67" t="s">
        <v>4192</v>
      </c>
      <c r="C1649" s="72" t="s">
        <v>3032</v>
      </c>
      <c r="D1649" s="15" t="s">
        <v>25</v>
      </c>
      <c r="E1649" s="67" t="s">
        <v>4185</v>
      </c>
      <c r="F1649" s="17">
        <v>3332.36</v>
      </c>
      <c r="G1649" s="15" t="s">
        <v>3159</v>
      </c>
      <c r="H1649" s="67" t="s">
        <v>3033</v>
      </c>
      <c r="I1649" s="67" t="s">
        <v>3522</v>
      </c>
      <c r="J1649" s="200">
        <v>0</v>
      </c>
    </row>
    <row r="1650" spans="1:10" ht="60.75" thickBot="1">
      <c r="A1650" s="122" t="s">
        <v>2417</v>
      </c>
      <c r="B1650" s="67" t="s">
        <v>4195</v>
      </c>
      <c r="C1650" s="70" t="s">
        <v>3974</v>
      </c>
      <c r="D1650" s="15" t="s">
        <v>10</v>
      </c>
      <c r="E1650" s="118" t="s">
        <v>4173</v>
      </c>
      <c r="F1650" s="121">
        <v>151.43</v>
      </c>
      <c r="G1650" s="123" t="s">
        <v>11</v>
      </c>
      <c r="H1650" s="67" t="s">
        <v>58</v>
      </c>
      <c r="I1650" s="67" t="s">
        <v>4177</v>
      </c>
      <c r="J1650" s="121">
        <v>0</v>
      </c>
    </row>
    <row r="1651" spans="1:10" ht="60.75" thickBot="1">
      <c r="A1651" s="122" t="s">
        <v>2418</v>
      </c>
      <c r="B1651" s="67" t="s">
        <v>4196</v>
      </c>
      <c r="C1651" s="70" t="s">
        <v>3974</v>
      </c>
      <c r="D1651" s="15" t="s">
        <v>10</v>
      </c>
      <c r="E1651" s="118" t="s">
        <v>3015</v>
      </c>
      <c r="F1651" s="121">
        <v>3.36</v>
      </c>
      <c r="G1651" s="123" t="s">
        <v>11</v>
      </c>
      <c r="H1651" s="67" t="s">
        <v>538</v>
      </c>
      <c r="I1651" s="67" t="s">
        <v>4198</v>
      </c>
      <c r="J1651" s="121">
        <v>0</v>
      </c>
    </row>
    <row r="1652" spans="1:10" ht="60.75" thickBot="1">
      <c r="A1652" s="122" t="s">
        <v>2419</v>
      </c>
      <c r="B1652" s="67" t="s">
        <v>4197</v>
      </c>
      <c r="C1652" s="70" t="s">
        <v>3974</v>
      </c>
      <c r="D1652" s="15" t="s">
        <v>10</v>
      </c>
      <c r="E1652" s="118" t="s">
        <v>3015</v>
      </c>
      <c r="F1652" s="121">
        <v>1543.02</v>
      </c>
      <c r="G1652" s="123" t="s">
        <v>11</v>
      </c>
      <c r="H1652" s="67" t="s">
        <v>538</v>
      </c>
      <c r="I1652" s="67" t="s">
        <v>4198</v>
      </c>
      <c r="J1652" s="121">
        <v>129.63999999999999</v>
      </c>
    </row>
    <row r="1653" spans="1:10" ht="60.75" thickBot="1">
      <c r="A1653" s="122" t="s">
        <v>2420</v>
      </c>
      <c r="B1653" s="67" t="s">
        <v>4203</v>
      </c>
      <c r="C1653" s="70" t="s">
        <v>3974</v>
      </c>
      <c r="D1653" s="15" t="s">
        <v>10</v>
      </c>
      <c r="E1653" s="118" t="s">
        <v>3015</v>
      </c>
      <c r="F1653" s="121">
        <v>219.46</v>
      </c>
      <c r="G1653" s="123" t="s">
        <v>11</v>
      </c>
      <c r="H1653" s="67" t="s">
        <v>38</v>
      </c>
      <c r="I1653" s="67" t="s">
        <v>4198</v>
      </c>
      <c r="J1653" s="121">
        <v>0</v>
      </c>
    </row>
    <row r="1654" spans="1:10" ht="60.75" thickBot="1">
      <c r="A1654" s="122" t="s">
        <v>2432</v>
      </c>
      <c r="B1654" s="67" t="s">
        <v>4202</v>
      </c>
      <c r="C1654" s="70" t="s">
        <v>3974</v>
      </c>
      <c r="D1654" s="15" t="s">
        <v>10</v>
      </c>
      <c r="E1654" s="118" t="s">
        <v>4204</v>
      </c>
      <c r="F1654" s="121">
        <v>6388.03</v>
      </c>
      <c r="G1654" s="123" t="s">
        <v>11</v>
      </c>
      <c r="H1654" s="67" t="s">
        <v>38</v>
      </c>
      <c r="I1654" s="67" t="s">
        <v>4206</v>
      </c>
      <c r="J1654" s="121">
        <v>466.62</v>
      </c>
    </row>
    <row r="1655" spans="1:10" ht="60.75" thickBot="1">
      <c r="A1655" s="122" t="s">
        <v>2433</v>
      </c>
      <c r="B1655" s="67" t="s">
        <v>4201</v>
      </c>
      <c r="C1655" s="70" t="s">
        <v>3974</v>
      </c>
      <c r="D1655" s="15" t="s">
        <v>10</v>
      </c>
      <c r="E1655" s="118" t="s">
        <v>4204</v>
      </c>
      <c r="F1655" s="121">
        <v>1186</v>
      </c>
      <c r="G1655" s="123" t="s">
        <v>11</v>
      </c>
      <c r="H1655" s="67" t="s">
        <v>14</v>
      </c>
      <c r="I1655" s="67" t="s">
        <v>4206</v>
      </c>
      <c r="J1655" s="121">
        <v>0</v>
      </c>
    </row>
    <row r="1656" spans="1:10" ht="60.75" thickBot="1">
      <c r="A1656" s="122" t="s">
        <v>2442</v>
      </c>
      <c r="B1656" s="67" t="s">
        <v>4200</v>
      </c>
      <c r="C1656" s="70" t="s">
        <v>3974</v>
      </c>
      <c r="D1656" s="15" t="s">
        <v>10</v>
      </c>
      <c r="E1656" s="118" t="s">
        <v>3506</v>
      </c>
      <c r="F1656" s="121">
        <v>30361.279999999999</v>
      </c>
      <c r="G1656" s="123" t="s">
        <v>11</v>
      </c>
      <c r="H1656" s="67" t="s">
        <v>468</v>
      </c>
      <c r="I1656" s="67" t="s">
        <v>4207</v>
      </c>
      <c r="J1656" s="121">
        <v>4829.8999999999996</v>
      </c>
    </row>
    <row r="1657" spans="1:10" ht="60.75" thickBot="1">
      <c r="A1657" s="122" t="s">
        <v>2444</v>
      </c>
      <c r="B1657" s="67" t="s">
        <v>4199</v>
      </c>
      <c r="C1657" s="70" t="s">
        <v>3974</v>
      </c>
      <c r="D1657" s="15" t="s">
        <v>10</v>
      </c>
      <c r="E1657" s="118" t="s">
        <v>4205</v>
      </c>
      <c r="F1657" s="121">
        <v>1479.98</v>
      </c>
      <c r="G1657" s="123" t="s">
        <v>11</v>
      </c>
      <c r="H1657" s="67" t="s">
        <v>468</v>
      </c>
      <c r="I1657" s="67" t="s">
        <v>4208</v>
      </c>
      <c r="J1657" s="121">
        <v>0</v>
      </c>
    </row>
    <row r="1658" spans="1:10" ht="60.75" thickBot="1">
      <c r="A1658" s="122" t="s">
        <v>2445</v>
      </c>
      <c r="B1658" s="67" t="s">
        <v>4220</v>
      </c>
      <c r="C1658" s="124" t="s">
        <v>3878</v>
      </c>
      <c r="D1658" s="15" t="s">
        <v>10</v>
      </c>
      <c r="E1658" s="118" t="s">
        <v>4215</v>
      </c>
      <c r="F1658" s="121">
        <v>2175</v>
      </c>
      <c r="G1658" s="123" t="s">
        <v>3366</v>
      </c>
      <c r="H1658" s="67" t="s">
        <v>4217</v>
      </c>
      <c r="I1658" s="67" t="s">
        <v>4218</v>
      </c>
      <c r="J1658" s="121">
        <v>0</v>
      </c>
    </row>
    <row r="1659" spans="1:10" ht="60.75" thickBot="1">
      <c r="A1659" s="122" t="s">
        <v>2446</v>
      </c>
      <c r="B1659" s="67" t="s">
        <v>4221</v>
      </c>
      <c r="C1659" s="124" t="s">
        <v>3878</v>
      </c>
      <c r="D1659" s="15" t="s">
        <v>10</v>
      </c>
      <c r="E1659" s="118" t="s">
        <v>4216</v>
      </c>
      <c r="F1659" s="121">
        <v>283.5</v>
      </c>
      <c r="G1659" s="123" t="s">
        <v>3366</v>
      </c>
      <c r="H1659" s="67" t="s">
        <v>38</v>
      </c>
      <c r="I1659" s="67" t="s">
        <v>4219</v>
      </c>
      <c r="J1659" s="121">
        <v>0</v>
      </c>
    </row>
    <row r="1660" spans="1:10" ht="75.75" thickBot="1">
      <c r="A1660" s="122" t="s">
        <v>2447</v>
      </c>
      <c r="B1660" s="67" t="s">
        <v>4222</v>
      </c>
      <c r="C1660" s="70" t="s">
        <v>3974</v>
      </c>
      <c r="D1660" s="15" t="s">
        <v>10</v>
      </c>
      <c r="E1660" s="118" t="s">
        <v>4173</v>
      </c>
      <c r="F1660" s="121">
        <v>856.1</v>
      </c>
      <c r="G1660" s="123" t="s">
        <v>11</v>
      </c>
      <c r="H1660" s="67" t="s">
        <v>38</v>
      </c>
      <c r="I1660" s="67" t="s">
        <v>4177</v>
      </c>
      <c r="J1660" s="121">
        <v>77.959999999999994</v>
      </c>
    </row>
    <row r="1661" spans="1:10" ht="60.75" thickBot="1">
      <c r="A1661" s="122" t="s">
        <v>2448</v>
      </c>
      <c r="B1661" s="67" t="s">
        <v>4223</v>
      </c>
      <c r="C1661" s="70" t="s">
        <v>3974</v>
      </c>
      <c r="D1661" s="15" t="s">
        <v>10</v>
      </c>
      <c r="E1661" s="118" t="s">
        <v>3015</v>
      </c>
      <c r="F1661" s="121">
        <v>684.26</v>
      </c>
      <c r="G1661" s="123" t="s">
        <v>11</v>
      </c>
      <c r="H1661" s="67" t="s">
        <v>3550</v>
      </c>
      <c r="I1661" s="67" t="s">
        <v>4198</v>
      </c>
      <c r="J1661" s="121">
        <v>0</v>
      </c>
    </row>
    <row r="1662" spans="1:10" ht="60.75" thickBot="1">
      <c r="A1662" s="122" t="s">
        <v>2462</v>
      </c>
      <c r="B1662" s="67" t="s">
        <v>4234</v>
      </c>
      <c r="C1662" s="124" t="s">
        <v>4235</v>
      </c>
      <c r="D1662" s="123" t="s">
        <v>25</v>
      </c>
      <c r="E1662" s="118" t="s">
        <v>4236</v>
      </c>
      <c r="F1662" s="121">
        <v>24991</v>
      </c>
      <c r="G1662" s="123" t="s">
        <v>11</v>
      </c>
      <c r="H1662" s="67" t="s">
        <v>2034</v>
      </c>
      <c r="I1662" s="67" t="s">
        <v>4238</v>
      </c>
      <c r="J1662" s="121">
        <v>835</v>
      </c>
    </row>
    <row r="1663" spans="1:10" ht="60.75" thickBot="1">
      <c r="A1663" s="122" t="s">
        <v>2468</v>
      </c>
      <c r="B1663" s="67" t="s">
        <v>4233</v>
      </c>
      <c r="C1663" s="124" t="s">
        <v>3878</v>
      </c>
      <c r="D1663" s="123" t="s">
        <v>10</v>
      </c>
      <c r="E1663" s="118" t="s">
        <v>4216</v>
      </c>
      <c r="F1663" s="121">
        <v>4778.24</v>
      </c>
      <c r="G1663" s="123" t="s">
        <v>3366</v>
      </c>
      <c r="H1663" s="67" t="s">
        <v>4237</v>
      </c>
      <c r="I1663" s="67" t="s">
        <v>4219</v>
      </c>
      <c r="J1663" s="121">
        <v>344.09</v>
      </c>
    </row>
    <row r="1664" spans="1:10" ht="60.75" thickBot="1">
      <c r="A1664" s="122" t="s">
        <v>2472</v>
      </c>
      <c r="B1664" s="67" t="s">
        <v>4232</v>
      </c>
      <c r="C1664" s="124" t="s">
        <v>3878</v>
      </c>
      <c r="D1664" s="123" t="s">
        <v>10</v>
      </c>
      <c r="E1664" s="118" t="s">
        <v>4236</v>
      </c>
      <c r="F1664" s="121">
        <v>247.7</v>
      </c>
      <c r="G1664" s="123" t="s">
        <v>3366</v>
      </c>
      <c r="H1664" s="67" t="s">
        <v>594</v>
      </c>
      <c r="I1664" s="67" t="s">
        <v>4239</v>
      </c>
      <c r="J1664" s="121">
        <v>0</v>
      </c>
    </row>
    <row r="1665" spans="1:10" ht="60.75" thickBot="1">
      <c r="A1665" s="122" t="s">
        <v>2473</v>
      </c>
      <c r="B1665" s="67" t="s">
        <v>4241</v>
      </c>
      <c r="C1665" s="124" t="s">
        <v>3878</v>
      </c>
      <c r="D1665" s="123" t="s">
        <v>10</v>
      </c>
      <c r="E1665" s="118" t="s">
        <v>3015</v>
      </c>
      <c r="F1665" s="121">
        <v>13773.86</v>
      </c>
      <c r="G1665" s="123" t="s">
        <v>3366</v>
      </c>
      <c r="H1665" s="67" t="s">
        <v>3726</v>
      </c>
      <c r="I1665" s="67" t="s">
        <v>4243</v>
      </c>
      <c r="J1665" s="121">
        <v>238.46</v>
      </c>
    </row>
    <row r="1666" spans="1:10" ht="60.75" thickBot="1">
      <c r="A1666" s="122" t="s">
        <v>2479</v>
      </c>
      <c r="B1666" s="67" t="s">
        <v>4242</v>
      </c>
      <c r="C1666" s="124" t="s">
        <v>3878</v>
      </c>
      <c r="D1666" s="123" t="s">
        <v>10</v>
      </c>
      <c r="E1666" s="118" t="s">
        <v>4216</v>
      </c>
      <c r="F1666" s="121">
        <v>2871.13</v>
      </c>
      <c r="G1666" s="123" t="s">
        <v>3366</v>
      </c>
      <c r="H1666" s="67" t="s">
        <v>37</v>
      </c>
      <c r="I1666" s="67" t="s">
        <v>4219</v>
      </c>
      <c r="J1666" s="121">
        <v>0</v>
      </c>
    </row>
    <row r="1667" spans="1:10" ht="60.75" thickBot="1">
      <c r="A1667" s="122" t="s">
        <v>2480</v>
      </c>
      <c r="B1667" s="67" t="s">
        <v>4244</v>
      </c>
      <c r="C1667" s="124" t="s">
        <v>3878</v>
      </c>
      <c r="D1667" s="123" t="s">
        <v>10</v>
      </c>
      <c r="E1667" s="67" t="s">
        <v>3541</v>
      </c>
      <c r="F1667" s="108">
        <v>8924.81</v>
      </c>
      <c r="G1667" s="15" t="s">
        <v>3366</v>
      </c>
      <c r="H1667" s="67" t="s">
        <v>538</v>
      </c>
      <c r="I1667" s="67" t="s">
        <v>4251</v>
      </c>
      <c r="J1667" s="121">
        <v>0</v>
      </c>
    </row>
    <row r="1668" spans="1:10" ht="60.75" thickBot="1">
      <c r="A1668" s="122" t="s">
        <v>2483</v>
      </c>
      <c r="B1668" s="67" t="s">
        <v>4245</v>
      </c>
      <c r="C1668" s="124" t="s">
        <v>3878</v>
      </c>
      <c r="D1668" s="123" t="s">
        <v>10</v>
      </c>
      <c r="E1668" s="67" t="s">
        <v>3535</v>
      </c>
      <c r="F1668" s="108">
        <v>4092.45</v>
      </c>
      <c r="G1668" s="15" t="s">
        <v>3366</v>
      </c>
      <c r="H1668" s="67" t="s">
        <v>71</v>
      </c>
      <c r="I1668" s="67" t="s">
        <v>4252</v>
      </c>
      <c r="J1668" s="121">
        <v>0</v>
      </c>
    </row>
    <row r="1669" spans="1:10" ht="60.75" thickBot="1">
      <c r="A1669" s="122" t="s">
        <v>2484</v>
      </c>
      <c r="B1669" s="67" t="s">
        <v>4246</v>
      </c>
      <c r="C1669" s="124" t="s">
        <v>4249</v>
      </c>
      <c r="D1669" s="123" t="s">
        <v>10</v>
      </c>
      <c r="E1669" s="67" t="s">
        <v>3048</v>
      </c>
      <c r="F1669" s="108">
        <v>30054.17</v>
      </c>
      <c r="G1669" s="15" t="s">
        <v>11</v>
      </c>
      <c r="H1669" s="67" t="s">
        <v>3033</v>
      </c>
      <c r="I1669" s="67" t="s">
        <v>4253</v>
      </c>
      <c r="J1669" s="121">
        <v>0</v>
      </c>
    </row>
    <row r="1670" spans="1:10" ht="60.75" thickBot="1">
      <c r="A1670" s="122" t="s">
        <v>2485</v>
      </c>
      <c r="B1670" s="67" t="s">
        <v>4247</v>
      </c>
      <c r="C1670" s="124" t="s">
        <v>4249</v>
      </c>
      <c r="D1670" s="123" t="s">
        <v>10</v>
      </c>
      <c r="E1670" s="67" t="s">
        <v>3528</v>
      </c>
      <c r="F1670" s="108">
        <v>44519.07</v>
      </c>
      <c r="G1670" s="15" t="s">
        <v>11</v>
      </c>
      <c r="H1670" s="67" t="s">
        <v>1972</v>
      </c>
      <c r="I1670" s="67" t="s">
        <v>4254</v>
      </c>
      <c r="J1670" s="121">
        <v>3341.95</v>
      </c>
    </row>
    <row r="1671" spans="1:10" ht="45.75" thickBot="1">
      <c r="A1671" s="122" t="s">
        <v>2486</v>
      </c>
      <c r="B1671" s="67" t="s">
        <v>4248</v>
      </c>
      <c r="C1671" s="124" t="s">
        <v>4250</v>
      </c>
      <c r="D1671" s="123" t="s">
        <v>10</v>
      </c>
      <c r="E1671" s="67" t="s">
        <v>3528</v>
      </c>
      <c r="F1671" s="108">
        <v>142.88</v>
      </c>
      <c r="G1671" s="15" t="s">
        <v>11</v>
      </c>
      <c r="H1671" s="67" t="s">
        <v>2069</v>
      </c>
      <c r="I1671" s="67" t="s">
        <v>4254</v>
      </c>
      <c r="J1671" s="121">
        <v>0</v>
      </c>
    </row>
    <row r="1672" spans="1:10" ht="45.75" thickBot="1">
      <c r="A1672" s="122" t="s">
        <v>2487</v>
      </c>
      <c r="B1672" s="67" t="s">
        <v>4256</v>
      </c>
      <c r="C1672" s="124" t="s">
        <v>4250</v>
      </c>
      <c r="D1672" s="123" t="s">
        <v>10</v>
      </c>
      <c r="E1672" s="67" t="s">
        <v>3535</v>
      </c>
      <c r="F1672" s="121">
        <v>4675.03</v>
      </c>
      <c r="G1672" s="15" t="s">
        <v>11</v>
      </c>
      <c r="H1672" s="67" t="s">
        <v>3704</v>
      </c>
      <c r="I1672" s="67" t="s">
        <v>4255</v>
      </c>
      <c r="J1672" s="121">
        <v>0</v>
      </c>
    </row>
    <row r="1673" spans="1:10" ht="45.75" thickBot="1">
      <c r="A1673" s="122" t="s">
        <v>2494</v>
      </c>
      <c r="B1673" s="67" t="s">
        <v>4257</v>
      </c>
      <c r="C1673" s="124" t="s">
        <v>4250</v>
      </c>
      <c r="D1673" s="123" t="s">
        <v>10</v>
      </c>
      <c r="E1673" s="67" t="s">
        <v>3048</v>
      </c>
      <c r="F1673" s="121">
        <v>817.28</v>
      </c>
      <c r="G1673" s="15" t="s">
        <v>11</v>
      </c>
      <c r="H1673" s="67" t="s">
        <v>2518</v>
      </c>
      <c r="I1673" s="67" t="s">
        <v>4253</v>
      </c>
      <c r="J1673" s="121">
        <v>0</v>
      </c>
    </row>
    <row r="1674" spans="1:10" ht="60.75" thickBot="1">
      <c r="A1674" s="122" t="s">
        <v>2495</v>
      </c>
      <c r="B1674" s="67" t="s">
        <v>4260</v>
      </c>
      <c r="C1674" s="124" t="s">
        <v>4249</v>
      </c>
      <c r="D1674" s="123" t="s">
        <v>10</v>
      </c>
      <c r="E1674" s="67" t="s">
        <v>3528</v>
      </c>
      <c r="F1674" s="121">
        <v>18476.86</v>
      </c>
      <c r="G1674" s="15" t="s">
        <v>11</v>
      </c>
      <c r="H1674" s="67" t="s">
        <v>142</v>
      </c>
      <c r="I1674" s="67" t="s">
        <v>4254</v>
      </c>
      <c r="J1674" s="121">
        <v>0</v>
      </c>
    </row>
    <row r="1675" spans="1:10" ht="60.75" thickBot="1">
      <c r="A1675" s="122" t="s">
        <v>2501</v>
      </c>
      <c r="B1675" s="67" t="s">
        <v>4259</v>
      </c>
      <c r="C1675" s="124" t="s">
        <v>4249</v>
      </c>
      <c r="D1675" s="123" t="s">
        <v>10</v>
      </c>
      <c r="E1675" s="67" t="s">
        <v>3535</v>
      </c>
      <c r="F1675" s="121">
        <v>7467.62</v>
      </c>
      <c r="G1675" s="15" t="s">
        <v>11</v>
      </c>
      <c r="H1675" s="67" t="s">
        <v>58</v>
      </c>
      <c r="I1675" s="67" t="s">
        <v>4255</v>
      </c>
      <c r="J1675" s="121">
        <v>0</v>
      </c>
    </row>
    <row r="1676" spans="1:10" ht="60.75" thickBot="1">
      <c r="A1676" s="122" t="s">
        <v>2505</v>
      </c>
      <c r="B1676" s="67" t="s">
        <v>4264</v>
      </c>
      <c r="C1676" s="124" t="s">
        <v>4249</v>
      </c>
      <c r="D1676" s="123" t="s">
        <v>10</v>
      </c>
      <c r="E1676" s="67" t="s">
        <v>3528</v>
      </c>
      <c r="F1676" s="108">
        <v>32425.95</v>
      </c>
      <c r="G1676" s="15" t="s">
        <v>11</v>
      </c>
      <c r="H1676" s="67" t="s">
        <v>3726</v>
      </c>
      <c r="I1676" s="67" t="s">
        <v>4254</v>
      </c>
      <c r="J1676" s="121">
        <v>63.56</v>
      </c>
    </row>
    <row r="1677" spans="1:10" ht="60.75" thickBot="1">
      <c r="A1677" s="122" t="s">
        <v>2506</v>
      </c>
      <c r="B1677" s="67" t="s">
        <v>4263</v>
      </c>
      <c r="C1677" s="124" t="s">
        <v>4249</v>
      </c>
      <c r="D1677" s="123" t="s">
        <v>10</v>
      </c>
      <c r="E1677" s="67" t="s">
        <v>3102</v>
      </c>
      <c r="F1677" s="108">
        <v>19859.02</v>
      </c>
      <c r="G1677" s="15" t="s">
        <v>11</v>
      </c>
      <c r="H1677" s="67" t="s">
        <v>1676</v>
      </c>
      <c r="I1677" s="67" t="s">
        <v>4267</v>
      </c>
      <c r="J1677" s="121">
        <v>173.75</v>
      </c>
    </row>
    <row r="1678" spans="1:10" ht="60.75" thickBot="1">
      <c r="A1678" s="122" t="s">
        <v>2507</v>
      </c>
      <c r="B1678" s="67" t="s">
        <v>4262</v>
      </c>
      <c r="C1678" s="124" t="s">
        <v>4249</v>
      </c>
      <c r="D1678" s="123" t="s">
        <v>10</v>
      </c>
      <c r="E1678" s="67" t="s">
        <v>3048</v>
      </c>
      <c r="F1678" s="108">
        <v>40994.910000000003</v>
      </c>
      <c r="G1678" s="15" t="s">
        <v>11</v>
      </c>
      <c r="H1678" s="67" t="s">
        <v>62</v>
      </c>
      <c r="I1678" s="67" t="s">
        <v>4253</v>
      </c>
      <c r="J1678" s="121">
        <v>0</v>
      </c>
    </row>
    <row r="1679" spans="1:10" ht="60.75" thickBot="1">
      <c r="A1679" s="122" t="s">
        <v>2508</v>
      </c>
      <c r="B1679" s="67" t="s">
        <v>4261</v>
      </c>
      <c r="C1679" s="124" t="s">
        <v>4249</v>
      </c>
      <c r="D1679" s="123" t="s">
        <v>10</v>
      </c>
      <c r="E1679" s="67" t="s">
        <v>4266</v>
      </c>
      <c r="F1679" s="108">
        <v>26944.59</v>
      </c>
      <c r="G1679" s="15" t="s">
        <v>11</v>
      </c>
      <c r="H1679" s="67" t="s">
        <v>3691</v>
      </c>
      <c r="I1679" s="67" t="s">
        <v>4268</v>
      </c>
      <c r="J1679" s="121">
        <v>0</v>
      </c>
    </row>
    <row r="1680" spans="1:10" ht="60.75" thickBot="1">
      <c r="A1680" s="122" t="s">
        <v>2509</v>
      </c>
      <c r="B1680" s="67" t="s">
        <v>4258</v>
      </c>
      <c r="C1680" s="124" t="s">
        <v>4265</v>
      </c>
      <c r="D1680" s="123" t="s">
        <v>10</v>
      </c>
      <c r="E1680" s="67" t="s">
        <v>3541</v>
      </c>
      <c r="F1680" s="108">
        <v>2678.75</v>
      </c>
      <c r="G1680" s="15" t="s">
        <v>11</v>
      </c>
      <c r="H1680" s="67" t="s">
        <v>562</v>
      </c>
      <c r="I1680" s="67" t="s">
        <v>4269</v>
      </c>
      <c r="J1680" s="121">
        <v>0</v>
      </c>
    </row>
    <row r="1681" spans="1:10" ht="45.75" thickBot="1">
      <c r="A1681" s="122" t="s">
        <v>2510</v>
      </c>
      <c r="B1681" s="67" t="s">
        <v>4273</v>
      </c>
      <c r="C1681" s="124" t="s">
        <v>4270</v>
      </c>
      <c r="D1681" s="123" t="s">
        <v>10</v>
      </c>
      <c r="E1681" s="67" t="s">
        <v>3528</v>
      </c>
      <c r="F1681" s="108">
        <v>18875</v>
      </c>
      <c r="G1681" s="15" t="s">
        <v>11</v>
      </c>
      <c r="H1681" s="67" t="s">
        <v>27</v>
      </c>
      <c r="I1681" s="67" t="s">
        <v>4254</v>
      </c>
      <c r="J1681" s="121">
        <v>0</v>
      </c>
    </row>
    <row r="1682" spans="1:10" ht="60.75" thickBot="1">
      <c r="A1682" s="122" t="s">
        <v>2511</v>
      </c>
      <c r="B1682" s="67" t="s">
        <v>4274</v>
      </c>
      <c r="C1682" s="124" t="s">
        <v>3878</v>
      </c>
      <c r="D1682" s="123" t="s">
        <v>10</v>
      </c>
      <c r="E1682" s="67" t="s">
        <v>4213</v>
      </c>
      <c r="F1682" s="108">
        <v>806.61</v>
      </c>
      <c r="G1682" s="15" t="s">
        <v>3366</v>
      </c>
      <c r="H1682" s="67" t="s">
        <v>3644</v>
      </c>
      <c r="I1682" s="67" t="s">
        <v>4276</v>
      </c>
      <c r="J1682" s="121">
        <v>0</v>
      </c>
    </row>
    <row r="1683" spans="1:10" ht="60.75" thickBot="1">
      <c r="A1683" s="122" t="s">
        <v>2537</v>
      </c>
      <c r="B1683" s="67" t="s">
        <v>4271</v>
      </c>
      <c r="C1683" s="124" t="s">
        <v>4249</v>
      </c>
      <c r="D1683" s="123" t="s">
        <v>10</v>
      </c>
      <c r="E1683" s="67" t="s">
        <v>3528</v>
      </c>
      <c r="F1683" s="108">
        <v>257.57</v>
      </c>
      <c r="G1683" s="15" t="s">
        <v>11</v>
      </c>
      <c r="H1683" s="67" t="s">
        <v>3644</v>
      </c>
      <c r="I1683" s="67" t="s">
        <v>4254</v>
      </c>
      <c r="J1683" s="121">
        <v>0</v>
      </c>
    </row>
    <row r="1684" spans="1:10" ht="75.75" thickBot="1">
      <c r="A1684" s="122" t="s">
        <v>2538</v>
      </c>
      <c r="B1684" s="67" t="s">
        <v>4272</v>
      </c>
      <c r="C1684" s="124" t="s">
        <v>4249</v>
      </c>
      <c r="D1684" s="123" t="s">
        <v>10</v>
      </c>
      <c r="E1684" s="67" t="s">
        <v>3043</v>
      </c>
      <c r="F1684" s="108">
        <v>29.09</v>
      </c>
      <c r="G1684" s="15" t="s">
        <v>11</v>
      </c>
      <c r="H1684" s="67" t="s">
        <v>4275</v>
      </c>
      <c r="I1684" s="67" t="s">
        <v>4277</v>
      </c>
      <c r="J1684" s="108">
        <v>29.09</v>
      </c>
    </row>
    <row r="1685" spans="1:10" ht="45.75" thickBot="1">
      <c r="A1685" s="122" t="s">
        <v>2539</v>
      </c>
      <c r="B1685" s="67" t="s">
        <v>4278</v>
      </c>
      <c r="C1685" s="124" t="s">
        <v>4250</v>
      </c>
      <c r="D1685" s="123" t="s">
        <v>10</v>
      </c>
      <c r="E1685" s="67" t="s">
        <v>4266</v>
      </c>
      <c r="F1685" s="108">
        <v>4221.38</v>
      </c>
      <c r="G1685" s="15" t="s">
        <v>11</v>
      </c>
      <c r="H1685" s="67" t="s">
        <v>4284</v>
      </c>
      <c r="I1685" s="99" t="s">
        <v>4268</v>
      </c>
      <c r="J1685" s="121">
        <v>0</v>
      </c>
    </row>
    <row r="1686" spans="1:10" ht="45.75" thickBot="1">
      <c r="A1686" s="122" t="s">
        <v>2540</v>
      </c>
      <c r="B1686" s="67" t="s">
        <v>4279</v>
      </c>
      <c r="C1686" s="124" t="s">
        <v>4270</v>
      </c>
      <c r="D1686" s="123" t="s">
        <v>10</v>
      </c>
      <c r="E1686" s="67" t="s">
        <v>4266</v>
      </c>
      <c r="F1686" s="108">
        <v>5912.5</v>
      </c>
      <c r="G1686" s="15" t="s">
        <v>11</v>
      </c>
      <c r="H1686" s="67" t="s">
        <v>4284</v>
      </c>
      <c r="I1686" s="99" t="s">
        <v>4268</v>
      </c>
      <c r="J1686" s="121">
        <v>0</v>
      </c>
    </row>
    <row r="1687" spans="1:10" ht="60.75" thickBot="1">
      <c r="A1687" s="122" t="s">
        <v>2541</v>
      </c>
      <c r="B1687" s="67" t="s">
        <v>4280</v>
      </c>
      <c r="C1687" s="124" t="s">
        <v>4249</v>
      </c>
      <c r="D1687" s="123" t="s">
        <v>10</v>
      </c>
      <c r="E1687" s="67" t="s">
        <v>4213</v>
      </c>
      <c r="F1687" s="108">
        <v>4437.5</v>
      </c>
      <c r="G1687" s="15" t="s">
        <v>11</v>
      </c>
      <c r="H1687" s="67" t="s">
        <v>1773</v>
      </c>
      <c r="I1687" s="99" t="s">
        <v>4285</v>
      </c>
      <c r="J1687" s="121">
        <v>1370</v>
      </c>
    </row>
    <row r="1688" spans="1:10" ht="60.75" thickBot="1">
      <c r="A1688" s="122" t="s">
        <v>2551</v>
      </c>
      <c r="B1688" s="67" t="s">
        <v>4281</v>
      </c>
      <c r="C1688" s="124" t="s">
        <v>4249</v>
      </c>
      <c r="D1688" s="123" t="s">
        <v>10</v>
      </c>
      <c r="E1688" s="67" t="s">
        <v>3043</v>
      </c>
      <c r="F1688" s="108">
        <v>3291.06</v>
      </c>
      <c r="G1688" s="15" t="s">
        <v>11</v>
      </c>
      <c r="H1688" s="67" t="s">
        <v>65</v>
      </c>
      <c r="I1688" s="99" t="s">
        <v>4277</v>
      </c>
      <c r="J1688" s="121">
        <v>0</v>
      </c>
    </row>
    <row r="1689" spans="1:10" ht="60.75" thickBot="1">
      <c r="A1689" s="122" t="s">
        <v>2552</v>
      </c>
      <c r="B1689" s="67" t="s">
        <v>4282</v>
      </c>
      <c r="C1689" s="124" t="s">
        <v>4249</v>
      </c>
      <c r="D1689" s="123" t="s">
        <v>10</v>
      </c>
      <c r="E1689" s="67" t="s">
        <v>4213</v>
      </c>
      <c r="F1689" s="108">
        <v>8895.1</v>
      </c>
      <c r="G1689" s="15" t="s">
        <v>11</v>
      </c>
      <c r="H1689" s="67" t="s">
        <v>594</v>
      </c>
      <c r="I1689" s="99" t="s">
        <v>4285</v>
      </c>
      <c r="J1689" s="121">
        <v>26.3</v>
      </c>
    </row>
    <row r="1690" spans="1:10" ht="45.75" thickBot="1">
      <c r="A1690" s="122" t="s">
        <v>2553</v>
      </c>
      <c r="B1690" s="34" t="s">
        <v>4283</v>
      </c>
      <c r="C1690" s="124" t="s">
        <v>4149</v>
      </c>
      <c r="D1690" s="32" t="s">
        <v>25</v>
      </c>
      <c r="E1690" s="208" t="s">
        <v>3068</v>
      </c>
      <c r="F1690" s="209">
        <v>24523.3</v>
      </c>
      <c r="G1690" s="34" t="s">
        <v>11</v>
      </c>
      <c r="H1690" s="34" t="s">
        <v>38</v>
      </c>
      <c r="I1690" s="34" t="s">
        <v>4286</v>
      </c>
      <c r="J1690" s="209">
        <v>0</v>
      </c>
    </row>
    <row r="1691" spans="1:10" ht="60.75" thickBot="1">
      <c r="A1691" s="122" t="s">
        <v>2554</v>
      </c>
      <c r="B1691" s="67" t="s">
        <v>4293</v>
      </c>
      <c r="C1691" s="70" t="s">
        <v>4249</v>
      </c>
      <c r="D1691" s="67" t="s">
        <v>10</v>
      </c>
      <c r="E1691" s="67" t="s">
        <v>4266</v>
      </c>
      <c r="F1691" s="165">
        <v>28153.85</v>
      </c>
      <c r="G1691" s="67" t="s">
        <v>11</v>
      </c>
      <c r="H1691" s="67" t="s">
        <v>37</v>
      </c>
      <c r="I1691" s="99" t="s">
        <v>4268</v>
      </c>
      <c r="J1691" s="200">
        <v>310.44</v>
      </c>
    </row>
    <row r="1692" spans="1:10" ht="60.75" thickBot="1">
      <c r="A1692" s="122" t="s">
        <v>2555</v>
      </c>
      <c r="B1692" s="67" t="s">
        <v>4289</v>
      </c>
      <c r="C1692" s="70" t="s">
        <v>4249</v>
      </c>
      <c r="D1692" s="67" t="s">
        <v>10</v>
      </c>
      <c r="E1692" s="67" t="s">
        <v>4287</v>
      </c>
      <c r="F1692" s="165">
        <v>12812.37</v>
      </c>
      <c r="G1692" s="67" t="s">
        <v>11</v>
      </c>
      <c r="H1692" s="67" t="s">
        <v>3742</v>
      </c>
      <c r="I1692" s="99" t="s">
        <v>4288</v>
      </c>
      <c r="J1692" s="200">
        <v>0</v>
      </c>
    </row>
    <row r="1693" spans="1:10" ht="45.75" thickBot="1">
      <c r="A1693" s="122" t="s">
        <v>2556</v>
      </c>
      <c r="B1693" s="67" t="s">
        <v>4290</v>
      </c>
      <c r="C1693" s="70" t="s">
        <v>4250</v>
      </c>
      <c r="D1693" s="67" t="s">
        <v>10</v>
      </c>
      <c r="E1693" s="67" t="s">
        <v>4266</v>
      </c>
      <c r="F1693" s="165">
        <v>7337.31</v>
      </c>
      <c r="G1693" s="67" t="s">
        <v>11</v>
      </c>
      <c r="H1693" s="67" t="s">
        <v>37</v>
      </c>
      <c r="I1693" s="99" t="s">
        <v>4268</v>
      </c>
      <c r="J1693" s="200">
        <v>0</v>
      </c>
    </row>
    <row r="1694" spans="1:10" ht="45.75" thickBot="1">
      <c r="A1694" s="122" t="s">
        <v>2565</v>
      </c>
      <c r="B1694" s="67" t="s">
        <v>4291</v>
      </c>
      <c r="C1694" s="70" t="s">
        <v>4270</v>
      </c>
      <c r="D1694" s="67" t="s">
        <v>10</v>
      </c>
      <c r="E1694" s="67" t="s">
        <v>4266</v>
      </c>
      <c r="F1694" s="165">
        <v>5591.95</v>
      </c>
      <c r="G1694" s="67" t="s">
        <v>11</v>
      </c>
      <c r="H1694" s="67" t="s">
        <v>37</v>
      </c>
      <c r="I1694" s="99" t="s">
        <v>4268</v>
      </c>
      <c r="J1694" s="200">
        <v>0</v>
      </c>
    </row>
    <row r="1695" spans="1:10" ht="60.75" thickBot="1">
      <c r="A1695" s="122" t="s">
        <v>2566</v>
      </c>
      <c r="B1695" s="67" t="s">
        <v>4292</v>
      </c>
      <c r="C1695" s="70" t="s">
        <v>3974</v>
      </c>
      <c r="D1695" s="67" t="s">
        <v>10</v>
      </c>
      <c r="E1695" s="67" t="s">
        <v>3068</v>
      </c>
      <c r="F1695" s="165">
        <v>4549.99</v>
      </c>
      <c r="G1695" s="67" t="s">
        <v>11</v>
      </c>
      <c r="H1695" s="67" t="s">
        <v>14</v>
      </c>
      <c r="I1695" s="99" t="s">
        <v>4286</v>
      </c>
      <c r="J1695" s="200">
        <v>0</v>
      </c>
    </row>
    <row r="1696" spans="1:10" ht="60.75" thickBot="1">
      <c r="A1696" s="122" t="s">
        <v>2567</v>
      </c>
      <c r="B1696" s="67" t="s">
        <v>4294</v>
      </c>
      <c r="C1696" s="70" t="s">
        <v>4249</v>
      </c>
      <c r="D1696" s="67" t="s">
        <v>10</v>
      </c>
      <c r="E1696" s="67" t="s">
        <v>3043</v>
      </c>
      <c r="F1696" s="165">
        <v>44132.03</v>
      </c>
      <c r="G1696" s="67" t="s">
        <v>11</v>
      </c>
      <c r="H1696" s="67" t="s">
        <v>14</v>
      </c>
      <c r="I1696" s="99" t="s">
        <v>4277</v>
      </c>
      <c r="J1696" s="200">
        <v>0</v>
      </c>
    </row>
    <row r="1697" spans="1:10" ht="60.75" thickBot="1">
      <c r="A1697" s="122" t="s">
        <v>2568</v>
      </c>
      <c r="B1697" s="67" t="s">
        <v>4296</v>
      </c>
      <c r="C1697" s="70" t="s">
        <v>4249</v>
      </c>
      <c r="D1697" s="67" t="s">
        <v>10</v>
      </c>
      <c r="E1697" s="67" t="s">
        <v>3068</v>
      </c>
      <c r="F1697" s="108">
        <v>9293.09</v>
      </c>
      <c r="G1697" s="67" t="s">
        <v>11</v>
      </c>
      <c r="H1697" s="67" t="s">
        <v>3727</v>
      </c>
      <c r="I1697" s="99" t="s">
        <v>4286</v>
      </c>
      <c r="J1697" s="200">
        <v>0</v>
      </c>
    </row>
    <row r="1698" spans="1:10" ht="60.75" thickBot="1">
      <c r="A1698" s="122" t="s">
        <v>2577</v>
      </c>
      <c r="B1698" s="67" t="s">
        <v>4297</v>
      </c>
      <c r="C1698" s="70" t="s">
        <v>4249</v>
      </c>
      <c r="D1698" s="67" t="s">
        <v>10</v>
      </c>
      <c r="E1698" s="67" t="s">
        <v>3043</v>
      </c>
      <c r="F1698" s="108">
        <v>132.5</v>
      </c>
      <c r="G1698" s="67" t="s">
        <v>11</v>
      </c>
      <c r="H1698" s="67" t="s">
        <v>4059</v>
      </c>
      <c r="I1698" s="99" t="s">
        <v>4277</v>
      </c>
      <c r="J1698" s="200">
        <v>0</v>
      </c>
    </row>
    <row r="1699" spans="1:10" ht="45.75" thickBot="1">
      <c r="A1699" s="122" t="s">
        <v>2578</v>
      </c>
      <c r="B1699" s="67" t="s">
        <v>4298</v>
      </c>
      <c r="C1699" s="70" t="s">
        <v>4265</v>
      </c>
      <c r="D1699" s="67" t="s">
        <v>10</v>
      </c>
      <c r="E1699" s="67" t="s">
        <v>4266</v>
      </c>
      <c r="F1699" s="108">
        <v>120</v>
      </c>
      <c r="G1699" s="67" t="s">
        <v>11</v>
      </c>
      <c r="H1699" s="67" t="s">
        <v>4034</v>
      </c>
      <c r="I1699" s="99" t="s">
        <v>4268</v>
      </c>
      <c r="J1699" s="200">
        <v>0</v>
      </c>
    </row>
    <row r="1700" spans="1:10" ht="60.75" thickBot="1">
      <c r="A1700" s="122" t="s">
        <v>2579</v>
      </c>
      <c r="B1700" s="67" t="s">
        <v>4299</v>
      </c>
      <c r="C1700" s="70" t="s">
        <v>3878</v>
      </c>
      <c r="D1700" s="67" t="s">
        <v>10</v>
      </c>
      <c r="E1700" s="67" t="s">
        <v>3068</v>
      </c>
      <c r="F1700" s="108">
        <v>2385.31</v>
      </c>
      <c r="G1700" s="67" t="s">
        <v>3366</v>
      </c>
      <c r="H1700" s="67" t="s">
        <v>28</v>
      </c>
      <c r="I1700" s="99" t="s">
        <v>4308</v>
      </c>
      <c r="J1700" s="200">
        <v>0</v>
      </c>
    </row>
    <row r="1701" spans="1:10" ht="45.75" thickBot="1">
      <c r="A1701" s="122" t="s">
        <v>2590</v>
      </c>
      <c r="B1701" s="67" t="s">
        <v>4300</v>
      </c>
      <c r="C1701" s="70" t="s">
        <v>4270</v>
      </c>
      <c r="D1701" s="67" t="s">
        <v>10</v>
      </c>
      <c r="E1701" s="99" t="s">
        <v>3068</v>
      </c>
      <c r="F1701" s="108">
        <v>9876.2099999999991</v>
      </c>
      <c r="G1701" s="67" t="s">
        <v>11</v>
      </c>
      <c r="H1701" s="67" t="s">
        <v>28</v>
      </c>
      <c r="I1701" s="99" t="s">
        <v>4286</v>
      </c>
      <c r="J1701" s="200">
        <v>0</v>
      </c>
    </row>
    <row r="1702" spans="1:10" ht="60.75" thickBot="1">
      <c r="A1702" s="122" t="s">
        <v>2591</v>
      </c>
      <c r="B1702" s="67" t="s">
        <v>4301</v>
      </c>
      <c r="C1702" s="70" t="s">
        <v>4249</v>
      </c>
      <c r="D1702" s="67" t="s">
        <v>10</v>
      </c>
      <c r="E1702" s="67" t="s">
        <v>3068</v>
      </c>
      <c r="F1702" s="108">
        <v>7562.2</v>
      </c>
      <c r="G1702" s="67" t="s">
        <v>11</v>
      </c>
      <c r="H1702" s="67" t="s">
        <v>28</v>
      </c>
      <c r="I1702" s="99" t="s">
        <v>4286</v>
      </c>
      <c r="J1702" s="200">
        <v>0</v>
      </c>
    </row>
    <row r="1703" spans="1:10" ht="45.75" thickBot="1">
      <c r="A1703" s="122" t="s">
        <v>2592</v>
      </c>
      <c r="B1703" s="67" t="s">
        <v>4302</v>
      </c>
      <c r="C1703" s="70" t="s">
        <v>4303</v>
      </c>
      <c r="D1703" s="67" t="s">
        <v>10</v>
      </c>
      <c r="E1703" s="67" t="s">
        <v>4266</v>
      </c>
      <c r="F1703" s="108">
        <v>548.5</v>
      </c>
      <c r="G1703" s="67" t="s">
        <v>3366</v>
      </c>
      <c r="H1703" s="67" t="s">
        <v>60</v>
      </c>
      <c r="I1703" s="99" t="s">
        <v>4311</v>
      </c>
      <c r="J1703" s="200">
        <v>0</v>
      </c>
    </row>
    <row r="1704" spans="1:10" ht="60.75" thickBot="1">
      <c r="A1704" s="122" t="s">
        <v>2593</v>
      </c>
      <c r="B1704" s="67" t="s">
        <v>4304</v>
      </c>
      <c r="C1704" s="70" t="s">
        <v>4249</v>
      </c>
      <c r="D1704" s="67" t="s">
        <v>10</v>
      </c>
      <c r="E1704" s="67" t="s">
        <v>4287</v>
      </c>
      <c r="F1704" s="108">
        <v>29346.78</v>
      </c>
      <c r="G1704" s="67" t="s">
        <v>11</v>
      </c>
      <c r="H1704" s="67" t="s">
        <v>862</v>
      </c>
      <c r="I1704" s="99" t="s">
        <v>4288</v>
      </c>
      <c r="J1704" s="200">
        <v>0</v>
      </c>
    </row>
    <row r="1705" spans="1:10" s="78" customFormat="1" ht="60.75" thickBot="1">
      <c r="A1705" s="122" t="s">
        <v>2594</v>
      </c>
      <c r="B1705" s="67" t="s">
        <v>4305</v>
      </c>
      <c r="C1705" s="70" t="s">
        <v>2186</v>
      </c>
      <c r="D1705" s="67" t="s">
        <v>10</v>
      </c>
      <c r="E1705" s="67" t="s">
        <v>2177</v>
      </c>
      <c r="F1705" s="165">
        <v>20000</v>
      </c>
      <c r="G1705" s="67" t="s">
        <v>11</v>
      </c>
      <c r="H1705" s="67" t="s">
        <v>538</v>
      </c>
      <c r="I1705" s="99" t="s">
        <v>4295</v>
      </c>
      <c r="J1705" s="200">
        <v>2047.55</v>
      </c>
    </row>
    <row r="1706" spans="1:10" ht="60.75" thickBot="1">
      <c r="A1706" s="122" t="s">
        <v>2595</v>
      </c>
      <c r="B1706" s="67" t="s">
        <v>4306</v>
      </c>
      <c r="C1706" s="70" t="s">
        <v>4249</v>
      </c>
      <c r="D1706" s="67" t="s">
        <v>10</v>
      </c>
      <c r="E1706" s="67" t="s">
        <v>3068</v>
      </c>
      <c r="F1706" s="108">
        <v>650</v>
      </c>
      <c r="G1706" s="67" t="s">
        <v>11</v>
      </c>
      <c r="H1706" s="67" t="s">
        <v>3740</v>
      </c>
      <c r="I1706" s="99" t="s">
        <v>4286</v>
      </c>
      <c r="J1706" s="200">
        <v>0</v>
      </c>
    </row>
    <row r="1707" spans="1:10" ht="60.75" thickBot="1">
      <c r="A1707" s="122" t="s">
        <v>2596</v>
      </c>
      <c r="B1707" s="67" t="s">
        <v>4307</v>
      </c>
      <c r="C1707" s="70" t="s">
        <v>3878</v>
      </c>
      <c r="D1707" s="67" t="s">
        <v>10</v>
      </c>
      <c r="E1707" s="67" t="s">
        <v>3060</v>
      </c>
      <c r="F1707" s="108">
        <v>277.2</v>
      </c>
      <c r="G1707" s="67" t="s">
        <v>3366</v>
      </c>
      <c r="H1707" s="67" t="s">
        <v>4310</v>
      </c>
      <c r="I1707" s="99" t="s">
        <v>4309</v>
      </c>
      <c r="J1707" s="200">
        <v>0</v>
      </c>
    </row>
    <row r="1708" spans="1:10" ht="60.75" thickBot="1">
      <c r="A1708" s="122" t="s">
        <v>2597</v>
      </c>
      <c r="B1708" s="67" t="s">
        <v>4312</v>
      </c>
      <c r="C1708" s="70" t="s">
        <v>4313</v>
      </c>
      <c r="D1708" s="67" t="s">
        <v>25</v>
      </c>
      <c r="E1708" s="64" t="s">
        <v>3128</v>
      </c>
      <c r="F1708" s="200">
        <v>7970</v>
      </c>
      <c r="G1708" s="67" t="s">
        <v>11</v>
      </c>
      <c r="H1708" s="67" t="s">
        <v>2321</v>
      </c>
      <c r="I1708" s="67" t="s">
        <v>4314</v>
      </c>
      <c r="J1708" s="200">
        <v>6426.25</v>
      </c>
    </row>
    <row r="1709" spans="1:10" ht="45.75" thickBot="1">
      <c r="A1709" s="122" t="s">
        <v>2598</v>
      </c>
      <c r="B1709" s="67" t="s">
        <v>4316</v>
      </c>
      <c r="C1709" s="70" t="s">
        <v>4250</v>
      </c>
      <c r="D1709" s="67" t="s">
        <v>10</v>
      </c>
      <c r="E1709" s="99" t="s">
        <v>4317</v>
      </c>
      <c r="F1709" s="108">
        <v>5939.63</v>
      </c>
      <c r="G1709" s="67" t="s">
        <v>11</v>
      </c>
      <c r="H1709" s="67" t="s">
        <v>21</v>
      </c>
      <c r="I1709" s="99" t="s">
        <v>4318</v>
      </c>
      <c r="J1709" s="200">
        <v>0</v>
      </c>
    </row>
    <row r="1710" spans="1:10" ht="45.75" thickBot="1">
      <c r="A1710" s="122" t="s">
        <v>2599</v>
      </c>
      <c r="B1710" s="67" t="s">
        <v>4315</v>
      </c>
      <c r="C1710" s="70" t="s">
        <v>4270</v>
      </c>
      <c r="D1710" s="67" t="s">
        <v>10</v>
      </c>
      <c r="E1710" s="99" t="s">
        <v>4317</v>
      </c>
      <c r="F1710" s="108">
        <v>2809.39</v>
      </c>
      <c r="G1710" s="67" t="s">
        <v>11</v>
      </c>
      <c r="H1710" s="67" t="s">
        <v>21</v>
      </c>
      <c r="I1710" s="99" t="s">
        <v>4318</v>
      </c>
      <c r="J1710" s="200">
        <v>0</v>
      </c>
    </row>
    <row r="1711" spans="1:10" ht="45.75" thickBot="1">
      <c r="A1711" s="122" t="s">
        <v>2615</v>
      </c>
      <c r="B1711" s="67" t="s">
        <v>4319</v>
      </c>
      <c r="C1711" s="70" t="s">
        <v>4250</v>
      </c>
      <c r="D1711" s="67" t="s">
        <v>10</v>
      </c>
      <c r="E1711" s="99" t="s">
        <v>3102</v>
      </c>
      <c r="F1711" s="108">
        <v>168.75</v>
      </c>
      <c r="G1711" s="67" t="s">
        <v>11</v>
      </c>
      <c r="H1711" s="67" t="s">
        <v>4320</v>
      </c>
      <c r="I1711" s="99" t="s">
        <v>4267</v>
      </c>
      <c r="J1711" s="200">
        <v>0</v>
      </c>
    </row>
    <row r="1712" spans="1:10" ht="45.75" thickBot="1">
      <c r="A1712" s="122" t="s">
        <v>2616</v>
      </c>
      <c r="B1712" s="67" t="s">
        <v>4322</v>
      </c>
      <c r="C1712" s="70" t="s">
        <v>4321</v>
      </c>
      <c r="D1712" s="67" t="s">
        <v>25</v>
      </c>
      <c r="E1712" s="64" t="s">
        <v>3128</v>
      </c>
      <c r="F1712" s="200">
        <v>5933</v>
      </c>
      <c r="G1712" s="67" t="s">
        <v>11</v>
      </c>
      <c r="H1712" s="67" t="s">
        <v>14</v>
      </c>
      <c r="I1712" s="67" t="s">
        <v>4314</v>
      </c>
      <c r="J1712" s="200">
        <v>349.13</v>
      </c>
    </row>
    <row r="1713" spans="1:10" ht="75.75" thickBot="1">
      <c r="A1713" s="122" t="s">
        <v>2617</v>
      </c>
      <c r="B1713" s="120" t="s">
        <v>4323</v>
      </c>
      <c r="C1713" s="140" t="s">
        <v>3968</v>
      </c>
      <c r="D1713" s="123" t="s">
        <v>10</v>
      </c>
      <c r="E1713" s="67" t="s">
        <v>4317</v>
      </c>
      <c r="F1713" s="108">
        <v>55832.65</v>
      </c>
      <c r="G1713" s="123" t="s">
        <v>11</v>
      </c>
      <c r="H1713" s="67" t="s">
        <v>38</v>
      </c>
      <c r="I1713" s="67" t="s">
        <v>4318</v>
      </c>
      <c r="J1713" s="121">
        <v>4327.3500000000004</v>
      </c>
    </row>
    <row r="1714" spans="1:10" ht="60.75" thickBot="1">
      <c r="A1714" s="122" t="s">
        <v>2618</v>
      </c>
      <c r="B1714" s="120" t="s">
        <v>4324</v>
      </c>
      <c r="C1714" s="70" t="s">
        <v>4325</v>
      </c>
      <c r="D1714" s="67" t="s">
        <v>25</v>
      </c>
      <c r="E1714" s="64" t="s">
        <v>4317</v>
      </c>
      <c r="F1714" s="200">
        <v>13275</v>
      </c>
      <c r="G1714" s="67" t="s">
        <v>320</v>
      </c>
      <c r="H1714" s="67" t="s">
        <v>1972</v>
      </c>
      <c r="I1714" s="67" t="s">
        <v>4326</v>
      </c>
      <c r="J1714" s="200">
        <v>13275</v>
      </c>
    </row>
    <row r="1715" spans="1:10" ht="45.75" thickBot="1">
      <c r="A1715" s="122" t="s">
        <v>2619</v>
      </c>
      <c r="B1715" s="67" t="s">
        <v>4327</v>
      </c>
      <c r="C1715" s="70" t="s">
        <v>4303</v>
      </c>
      <c r="D1715" s="67" t="s">
        <v>10</v>
      </c>
      <c r="E1715" s="67" t="s">
        <v>3060</v>
      </c>
      <c r="F1715" s="108">
        <v>11679.57</v>
      </c>
      <c r="G1715" s="67" t="s">
        <v>3366</v>
      </c>
      <c r="H1715" s="67" t="s">
        <v>14</v>
      </c>
      <c r="I1715" s="99" t="s">
        <v>4309</v>
      </c>
      <c r="J1715" s="200">
        <v>0</v>
      </c>
    </row>
    <row r="1716" spans="1:10" ht="45.75" thickBot="1">
      <c r="A1716" s="122" t="s">
        <v>2634</v>
      </c>
      <c r="B1716" s="67" t="s">
        <v>4328</v>
      </c>
      <c r="C1716" s="70" t="s">
        <v>4303</v>
      </c>
      <c r="D1716" s="67" t="s">
        <v>10</v>
      </c>
      <c r="E1716" s="67" t="s">
        <v>4329</v>
      </c>
      <c r="F1716" s="108">
        <v>7980</v>
      </c>
      <c r="G1716" s="67" t="s">
        <v>3366</v>
      </c>
      <c r="H1716" s="67" t="s">
        <v>3703</v>
      </c>
      <c r="I1716" s="99" t="s">
        <v>4330</v>
      </c>
      <c r="J1716" s="200">
        <v>0</v>
      </c>
    </row>
    <row r="1717" spans="1:10" ht="45.75" thickBot="1">
      <c r="A1717" s="122" t="s">
        <v>2664</v>
      </c>
      <c r="B1717" s="67" t="s">
        <v>4331</v>
      </c>
      <c r="C1717" s="70" t="s">
        <v>4303</v>
      </c>
      <c r="D1717" s="67" t="s">
        <v>10</v>
      </c>
      <c r="E1717" s="67" t="s">
        <v>4317</v>
      </c>
      <c r="F1717" s="108">
        <v>19836.099999999999</v>
      </c>
      <c r="G1717" s="67" t="s">
        <v>3366</v>
      </c>
      <c r="H1717" s="67" t="s">
        <v>2909</v>
      </c>
      <c r="I1717" s="99" t="s">
        <v>4332</v>
      </c>
      <c r="J1717" s="200">
        <v>0</v>
      </c>
    </row>
    <row r="1718" spans="1:10" ht="60.75" thickBot="1">
      <c r="A1718" s="122" t="s">
        <v>2665</v>
      </c>
      <c r="B1718" s="67" t="s">
        <v>4336</v>
      </c>
      <c r="C1718" s="70" t="s">
        <v>3878</v>
      </c>
      <c r="D1718" s="67" t="s">
        <v>10</v>
      </c>
      <c r="E1718" s="67" t="s">
        <v>3528</v>
      </c>
      <c r="F1718" s="165">
        <v>15866.28</v>
      </c>
      <c r="G1718" s="67" t="s">
        <v>3366</v>
      </c>
      <c r="H1718" s="67" t="s">
        <v>2122</v>
      </c>
      <c r="I1718" s="99" t="s">
        <v>4333</v>
      </c>
      <c r="J1718" s="200">
        <v>292.66000000000003</v>
      </c>
    </row>
    <row r="1719" spans="1:10" ht="75.75" thickBot="1">
      <c r="A1719" s="122" t="s">
        <v>2666</v>
      </c>
      <c r="B1719" s="67" t="s">
        <v>4337</v>
      </c>
      <c r="C1719" s="70" t="s">
        <v>3974</v>
      </c>
      <c r="D1719" s="67" t="s">
        <v>10</v>
      </c>
      <c r="E1719" s="67" t="s">
        <v>3107</v>
      </c>
      <c r="F1719" s="165">
        <v>116488.38</v>
      </c>
      <c r="G1719" s="67" t="s">
        <v>11</v>
      </c>
      <c r="H1719" s="67" t="s">
        <v>538</v>
      </c>
      <c r="I1719" s="99" t="s">
        <v>4334</v>
      </c>
      <c r="J1719" s="200">
        <v>0</v>
      </c>
    </row>
    <row r="1720" spans="1:10" ht="75.75" thickBot="1">
      <c r="A1720" s="122" t="s">
        <v>2667</v>
      </c>
      <c r="B1720" s="67" t="s">
        <v>4338</v>
      </c>
      <c r="C1720" s="70" t="s">
        <v>4249</v>
      </c>
      <c r="D1720" s="67" t="s">
        <v>10</v>
      </c>
      <c r="E1720" s="67" t="s">
        <v>3048</v>
      </c>
      <c r="F1720" s="165">
        <v>19200.05</v>
      </c>
      <c r="G1720" s="67" t="s">
        <v>11</v>
      </c>
      <c r="H1720" s="67" t="s">
        <v>2384</v>
      </c>
      <c r="I1720" s="99" t="s">
        <v>4253</v>
      </c>
      <c r="J1720" s="200">
        <v>0</v>
      </c>
    </row>
    <row r="1721" spans="1:10" ht="45.75" thickBot="1">
      <c r="A1721" s="122" t="s">
        <v>2668</v>
      </c>
      <c r="B1721" s="67" t="s">
        <v>4339</v>
      </c>
      <c r="C1721" s="70" t="s">
        <v>4340</v>
      </c>
      <c r="D1721" s="67" t="s">
        <v>10</v>
      </c>
      <c r="E1721" s="67" t="s">
        <v>4329</v>
      </c>
      <c r="F1721" s="165">
        <v>13926.4</v>
      </c>
      <c r="G1721" s="67" t="s">
        <v>11</v>
      </c>
      <c r="H1721" s="67" t="s">
        <v>37</v>
      </c>
      <c r="I1721" s="99" t="s">
        <v>4335</v>
      </c>
      <c r="J1721" s="200">
        <v>0</v>
      </c>
    </row>
    <row r="1722" spans="1:10" ht="60.75" thickBot="1">
      <c r="A1722" s="122" t="s">
        <v>2669</v>
      </c>
      <c r="B1722" s="67" t="s">
        <v>4341</v>
      </c>
      <c r="C1722" s="70" t="s">
        <v>4342</v>
      </c>
      <c r="D1722" s="67" t="s">
        <v>10</v>
      </c>
      <c r="E1722" s="67" t="s">
        <v>4317</v>
      </c>
      <c r="F1722" s="165">
        <v>416.6</v>
      </c>
      <c r="G1722" s="67" t="s">
        <v>3366</v>
      </c>
      <c r="H1722" s="67" t="s">
        <v>3550</v>
      </c>
      <c r="I1722" s="99" t="s">
        <v>4332</v>
      </c>
      <c r="J1722" s="165">
        <v>416.6</v>
      </c>
    </row>
    <row r="1723" spans="1:10" ht="45.75" thickBot="1">
      <c r="A1723" s="122" t="s">
        <v>2670</v>
      </c>
      <c r="B1723" s="67" t="s">
        <v>4343</v>
      </c>
      <c r="C1723" s="70" t="s">
        <v>4340</v>
      </c>
      <c r="D1723" s="67" t="s">
        <v>10</v>
      </c>
      <c r="E1723" s="67" t="s">
        <v>4329</v>
      </c>
      <c r="F1723" s="165">
        <v>7785.75</v>
      </c>
      <c r="G1723" s="67" t="s">
        <v>11</v>
      </c>
      <c r="H1723" s="67" t="s">
        <v>71</v>
      </c>
      <c r="I1723" s="67" t="s">
        <v>4335</v>
      </c>
      <c r="J1723" s="200">
        <v>0</v>
      </c>
    </row>
    <row r="1724" spans="1:10" ht="45.75" thickBot="1">
      <c r="A1724" s="122" t="s">
        <v>2671</v>
      </c>
      <c r="B1724" s="67" t="s">
        <v>4344</v>
      </c>
      <c r="C1724" s="70" t="s">
        <v>4340</v>
      </c>
      <c r="D1724" s="67" t="s">
        <v>10</v>
      </c>
      <c r="E1724" s="67" t="s">
        <v>3091</v>
      </c>
      <c r="F1724" s="165">
        <v>1896.5</v>
      </c>
      <c r="G1724" s="67" t="s">
        <v>11</v>
      </c>
      <c r="H1724" s="67" t="s">
        <v>4349</v>
      </c>
      <c r="I1724" s="67" t="s">
        <v>4350</v>
      </c>
      <c r="J1724" s="200">
        <v>0</v>
      </c>
    </row>
    <row r="1725" spans="1:10" ht="60.75" thickBot="1">
      <c r="A1725" s="122" t="s">
        <v>2672</v>
      </c>
      <c r="B1725" s="67" t="s">
        <v>4345</v>
      </c>
      <c r="C1725" s="70" t="s">
        <v>3968</v>
      </c>
      <c r="D1725" s="67" t="s">
        <v>10</v>
      </c>
      <c r="E1725" s="67" t="s">
        <v>4329</v>
      </c>
      <c r="F1725" s="165">
        <v>25480.25</v>
      </c>
      <c r="G1725" s="67" t="s">
        <v>11</v>
      </c>
      <c r="H1725" s="67" t="s">
        <v>14</v>
      </c>
      <c r="I1725" s="67" t="s">
        <v>4335</v>
      </c>
      <c r="J1725" s="200">
        <v>0</v>
      </c>
    </row>
    <row r="1726" spans="1:10" ht="60.75" thickBot="1">
      <c r="A1726" s="122" t="s">
        <v>2673</v>
      </c>
      <c r="B1726" s="67" t="s">
        <v>4346</v>
      </c>
      <c r="C1726" s="70" t="s">
        <v>4348</v>
      </c>
      <c r="D1726" s="67" t="s">
        <v>10</v>
      </c>
      <c r="E1726" s="67" t="s">
        <v>3107</v>
      </c>
      <c r="F1726" s="165">
        <v>17050</v>
      </c>
      <c r="G1726" s="67" t="s">
        <v>66</v>
      </c>
      <c r="H1726" s="67" t="s">
        <v>14</v>
      </c>
      <c r="I1726" s="67" t="s">
        <v>4351</v>
      </c>
      <c r="J1726" s="200">
        <v>0</v>
      </c>
    </row>
    <row r="1727" spans="1:10" ht="45.75" thickBot="1">
      <c r="A1727" s="122" t="s">
        <v>2674</v>
      </c>
      <c r="B1727" s="67" t="s">
        <v>4347</v>
      </c>
      <c r="C1727" s="70" t="s">
        <v>4348</v>
      </c>
      <c r="D1727" s="67" t="s">
        <v>10</v>
      </c>
      <c r="E1727" s="67" t="s">
        <v>3107</v>
      </c>
      <c r="F1727" s="165">
        <v>8525</v>
      </c>
      <c r="G1727" s="67" t="s">
        <v>11</v>
      </c>
      <c r="H1727" s="67" t="s">
        <v>14</v>
      </c>
      <c r="I1727" s="67" t="s">
        <v>4334</v>
      </c>
      <c r="J1727" s="200">
        <v>150.06</v>
      </c>
    </row>
    <row r="1728" spans="1:10" ht="45.75" thickBot="1">
      <c r="A1728" s="122" t="s">
        <v>2675</v>
      </c>
      <c r="B1728" s="67" t="s">
        <v>4352</v>
      </c>
      <c r="C1728" s="70" t="s">
        <v>4303</v>
      </c>
      <c r="D1728" s="67" t="s">
        <v>10</v>
      </c>
      <c r="E1728" s="67" t="s">
        <v>4266</v>
      </c>
      <c r="F1728" s="108">
        <v>35700</v>
      </c>
      <c r="G1728" s="67" t="s">
        <v>3366</v>
      </c>
      <c r="H1728" s="67" t="s">
        <v>3540</v>
      </c>
      <c r="I1728" s="99" t="s">
        <v>4311</v>
      </c>
      <c r="J1728" s="200">
        <v>0</v>
      </c>
    </row>
    <row r="1729" spans="1:10" ht="60.75" thickBot="1">
      <c r="A1729" s="122" t="s">
        <v>2676</v>
      </c>
      <c r="B1729" s="67" t="s">
        <v>4353</v>
      </c>
      <c r="C1729" s="70" t="s">
        <v>4249</v>
      </c>
      <c r="D1729" s="67" t="s">
        <v>10</v>
      </c>
      <c r="E1729" s="67" t="s">
        <v>4354</v>
      </c>
      <c r="F1729" s="108">
        <v>2202.96</v>
      </c>
      <c r="G1729" s="67" t="s">
        <v>11</v>
      </c>
      <c r="H1729" s="67" t="s">
        <v>1733</v>
      </c>
      <c r="I1729" s="99" t="s">
        <v>4355</v>
      </c>
      <c r="J1729" s="200">
        <v>0</v>
      </c>
    </row>
    <row r="1730" spans="1:10" ht="60.75" thickBot="1">
      <c r="A1730" s="122" t="s">
        <v>2694</v>
      </c>
      <c r="B1730" s="67" t="s">
        <v>4356</v>
      </c>
      <c r="C1730" s="70" t="s">
        <v>4357</v>
      </c>
      <c r="D1730" s="5" t="s">
        <v>141</v>
      </c>
      <c r="E1730" s="64" t="s">
        <v>2770</v>
      </c>
      <c r="F1730" s="200">
        <v>162900</v>
      </c>
      <c r="G1730" s="67" t="s">
        <v>11</v>
      </c>
      <c r="H1730" s="67" t="s">
        <v>3948</v>
      </c>
      <c r="I1730" s="67" t="s">
        <v>3821</v>
      </c>
      <c r="J1730" s="200">
        <v>95025</v>
      </c>
    </row>
    <row r="1731" spans="1:10" ht="45.75" thickBot="1">
      <c r="A1731" s="122" t="s">
        <v>2695</v>
      </c>
      <c r="B1731" s="67" t="s">
        <v>4358</v>
      </c>
      <c r="C1731" s="70" t="s">
        <v>4303</v>
      </c>
      <c r="D1731" s="67" t="s">
        <v>10</v>
      </c>
      <c r="E1731" s="67" t="s">
        <v>4266</v>
      </c>
      <c r="F1731" s="108">
        <v>1039.5</v>
      </c>
      <c r="G1731" s="67" t="s">
        <v>3366</v>
      </c>
      <c r="H1731" s="67" t="s">
        <v>4359</v>
      </c>
      <c r="I1731" s="99" t="s">
        <v>4311</v>
      </c>
      <c r="J1731" s="200">
        <v>0</v>
      </c>
    </row>
    <row r="1732" spans="1:10" ht="60.75" thickBot="1">
      <c r="A1732" s="122" t="s">
        <v>2696</v>
      </c>
      <c r="B1732" s="67" t="s">
        <v>4361</v>
      </c>
      <c r="C1732" s="70" t="s">
        <v>4303</v>
      </c>
      <c r="D1732" s="67" t="s">
        <v>10</v>
      </c>
      <c r="E1732" s="64" t="s">
        <v>4362</v>
      </c>
      <c r="F1732" s="200">
        <v>39655.35</v>
      </c>
      <c r="G1732" s="67" t="s">
        <v>3366</v>
      </c>
      <c r="H1732" s="67" t="s">
        <v>21</v>
      </c>
      <c r="I1732" s="67" t="s">
        <v>4360</v>
      </c>
      <c r="J1732" s="200">
        <v>0</v>
      </c>
    </row>
    <row r="1733" spans="1:10" ht="60.75" thickBot="1">
      <c r="A1733" s="122" t="s">
        <v>2697</v>
      </c>
      <c r="B1733" s="67" t="s">
        <v>4363</v>
      </c>
      <c r="C1733" s="70" t="s">
        <v>4342</v>
      </c>
      <c r="D1733" s="67" t="s">
        <v>10</v>
      </c>
      <c r="E1733" s="67" t="s">
        <v>4362</v>
      </c>
      <c r="F1733" s="165">
        <v>15078.26</v>
      </c>
      <c r="G1733" s="67" t="s">
        <v>3366</v>
      </c>
      <c r="H1733" s="67" t="s">
        <v>595</v>
      </c>
      <c r="I1733" s="99" t="s">
        <v>4360</v>
      </c>
      <c r="J1733" s="200">
        <v>0</v>
      </c>
    </row>
    <row r="1734" spans="1:10" ht="45.75" thickBot="1">
      <c r="A1734" s="122" t="s">
        <v>2698</v>
      </c>
      <c r="B1734" s="67" t="s">
        <v>4364</v>
      </c>
      <c r="C1734" s="70" t="s">
        <v>4365</v>
      </c>
      <c r="D1734" s="67" t="s">
        <v>25</v>
      </c>
      <c r="E1734" s="67" t="s">
        <v>3115</v>
      </c>
      <c r="F1734" s="165">
        <v>14312.5</v>
      </c>
      <c r="G1734" s="67" t="s">
        <v>320</v>
      </c>
      <c r="H1734" s="67" t="s">
        <v>3965</v>
      </c>
      <c r="I1734" s="99" t="s">
        <v>4366</v>
      </c>
      <c r="J1734" s="200">
        <v>14312.5</v>
      </c>
    </row>
    <row r="1735" spans="1:10" ht="75.75" thickBot="1">
      <c r="A1735" s="122" t="s">
        <v>2699</v>
      </c>
      <c r="B1735" s="67" t="s">
        <v>4367</v>
      </c>
      <c r="C1735" s="70" t="s">
        <v>4368</v>
      </c>
      <c r="D1735" s="67" t="s">
        <v>25</v>
      </c>
      <c r="E1735" s="67" t="s">
        <v>3222</v>
      </c>
      <c r="F1735" s="165">
        <v>11812.5</v>
      </c>
      <c r="G1735" s="67" t="s">
        <v>320</v>
      </c>
      <c r="H1735" s="67" t="s">
        <v>4369</v>
      </c>
      <c r="I1735" s="99" t="s">
        <v>4370</v>
      </c>
      <c r="J1735" s="200">
        <v>11812.5</v>
      </c>
    </row>
    <row r="1736" spans="1:10" ht="45.75" thickBot="1">
      <c r="A1736" s="122" t="s">
        <v>2700</v>
      </c>
      <c r="B1736" s="67" t="s">
        <v>4371</v>
      </c>
      <c r="C1736" s="70" t="s">
        <v>4340</v>
      </c>
      <c r="D1736" s="67" t="s">
        <v>10</v>
      </c>
      <c r="E1736" s="67" t="s">
        <v>3091</v>
      </c>
      <c r="F1736" s="165">
        <v>10550.88</v>
      </c>
      <c r="G1736" s="67" t="s">
        <v>11</v>
      </c>
      <c r="H1736" s="67" t="s">
        <v>468</v>
      </c>
      <c r="I1736" s="67" t="s">
        <v>4350</v>
      </c>
      <c r="J1736" s="200">
        <v>0</v>
      </c>
    </row>
    <row r="1737" spans="1:10" ht="75.75" thickBot="1">
      <c r="A1737" s="122" t="s">
        <v>2730</v>
      </c>
      <c r="B1737" s="67" t="s">
        <v>4372</v>
      </c>
      <c r="C1737" s="70" t="s">
        <v>4373</v>
      </c>
      <c r="D1737" s="67" t="s">
        <v>25</v>
      </c>
      <c r="E1737" s="64" t="s">
        <v>3134</v>
      </c>
      <c r="F1737" s="200">
        <v>21750</v>
      </c>
      <c r="G1737" s="67" t="s">
        <v>320</v>
      </c>
      <c r="H1737" s="67" t="s">
        <v>42</v>
      </c>
      <c r="I1737" s="67" t="s">
        <v>4374</v>
      </c>
      <c r="J1737" s="200">
        <v>0</v>
      </c>
    </row>
    <row r="1738" spans="1:10" ht="60.75" thickBot="1">
      <c r="A1738" s="122" t="s">
        <v>2731</v>
      </c>
      <c r="B1738" s="67" t="s">
        <v>4375</v>
      </c>
      <c r="C1738" s="70" t="s">
        <v>3601</v>
      </c>
      <c r="D1738" s="67" t="s">
        <v>10</v>
      </c>
      <c r="E1738" s="64" t="s">
        <v>3147</v>
      </c>
      <c r="F1738" s="200">
        <v>2267.7199999999998</v>
      </c>
      <c r="G1738" s="67" t="s">
        <v>3366</v>
      </c>
      <c r="H1738" s="67" t="s">
        <v>58</v>
      </c>
      <c r="I1738" s="67" t="s">
        <v>4376</v>
      </c>
      <c r="J1738" s="200">
        <v>0</v>
      </c>
    </row>
    <row r="1739" spans="1:10" ht="60.75" thickBot="1">
      <c r="A1739" s="122" t="s">
        <v>2734</v>
      </c>
      <c r="B1739" s="67" t="s">
        <v>4378</v>
      </c>
      <c r="C1739" s="70" t="s">
        <v>3530</v>
      </c>
      <c r="D1739" s="67" t="s">
        <v>10</v>
      </c>
      <c r="E1739" s="64" t="s">
        <v>3133</v>
      </c>
      <c r="F1739" s="200">
        <v>22828.5</v>
      </c>
      <c r="G1739" s="67" t="s">
        <v>11</v>
      </c>
      <c r="H1739" s="67" t="s">
        <v>1876</v>
      </c>
      <c r="I1739" s="67" t="s">
        <v>4377</v>
      </c>
      <c r="J1739" s="200">
        <v>0</v>
      </c>
    </row>
    <row r="1740" spans="1:10" ht="60.75" thickBot="1">
      <c r="A1740" s="122" t="s">
        <v>2735</v>
      </c>
      <c r="B1740" s="67" t="s">
        <v>4379</v>
      </c>
      <c r="C1740" s="70" t="s">
        <v>4382</v>
      </c>
      <c r="D1740" s="67" t="s">
        <v>10</v>
      </c>
      <c r="E1740" s="64" t="s">
        <v>3107</v>
      </c>
      <c r="F1740" s="200">
        <v>40656.800000000003</v>
      </c>
      <c r="G1740" s="67" t="s">
        <v>11</v>
      </c>
      <c r="H1740" s="67" t="s">
        <v>44</v>
      </c>
      <c r="I1740" s="67" t="s">
        <v>4334</v>
      </c>
      <c r="J1740" s="200">
        <v>5383.94</v>
      </c>
    </row>
    <row r="1741" spans="1:10" ht="45.75" thickBot="1">
      <c r="A1741" s="122" t="s">
        <v>2736</v>
      </c>
      <c r="B1741" s="67" t="s">
        <v>4380</v>
      </c>
      <c r="C1741" s="70" t="s">
        <v>4383</v>
      </c>
      <c r="D1741" s="67" t="s">
        <v>10</v>
      </c>
      <c r="E1741" s="64" t="s">
        <v>3142</v>
      </c>
      <c r="F1741" s="200">
        <v>10048.5</v>
      </c>
      <c r="G1741" s="67" t="s">
        <v>3366</v>
      </c>
      <c r="H1741" s="67" t="s">
        <v>2384</v>
      </c>
      <c r="I1741" s="67" t="s">
        <v>4384</v>
      </c>
      <c r="J1741" s="200">
        <v>0</v>
      </c>
    </row>
    <row r="1742" spans="1:10" ht="60.75" thickBot="1">
      <c r="A1742" s="122" t="s">
        <v>2743</v>
      </c>
      <c r="B1742" s="67" t="s">
        <v>4381</v>
      </c>
      <c r="C1742" s="70" t="s">
        <v>3878</v>
      </c>
      <c r="D1742" s="67" t="s">
        <v>10</v>
      </c>
      <c r="E1742" s="64" t="s">
        <v>3147</v>
      </c>
      <c r="F1742" s="200">
        <v>2512.65</v>
      </c>
      <c r="G1742" s="67" t="s">
        <v>3366</v>
      </c>
      <c r="H1742" s="67" t="s">
        <v>14</v>
      </c>
      <c r="I1742" s="67" t="s">
        <v>4376</v>
      </c>
      <c r="J1742" s="200">
        <v>0</v>
      </c>
    </row>
    <row r="1743" spans="1:10" ht="60.75" thickBot="1">
      <c r="A1743" s="122" t="s">
        <v>3612</v>
      </c>
      <c r="B1743" s="67" t="s">
        <v>4385</v>
      </c>
      <c r="C1743" s="70" t="s">
        <v>3968</v>
      </c>
      <c r="D1743" s="67" t="s">
        <v>10</v>
      </c>
      <c r="E1743" s="67" t="s">
        <v>4392</v>
      </c>
      <c r="F1743" s="108">
        <v>973.84</v>
      </c>
      <c r="G1743" s="67" t="s">
        <v>11</v>
      </c>
      <c r="H1743" s="67" t="s">
        <v>38</v>
      </c>
      <c r="I1743" s="67" t="s">
        <v>4397</v>
      </c>
      <c r="J1743" s="200">
        <v>0</v>
      </c>
    </row>
    <row r="1744" spans="1:10" ht="45.75" thickBot="1">
      <c r="A1744" s="122" t="s">
        <v>3613</v>
      </c>
      <c r="B1744" s="67" t="s">
        <v>4386</v>
      </c>
      <c r="C1744" s="70" t="s">
        <v>4382</v>
      </c>
      <c r="D1744" s="67" t="s">
        <v>10</v>
      </c>
      <c r="E1744" s="67" t="s">
        <v>4393</v>
      </c>
      <c r="F1744" s="108">
        <v>17805</v>
      </c>
      <c r="G1744" s="67" t="s">
        <v>11</v>
      </c>
      <c r="H1744" s="67" t="s">
        <v>4395</v>
      </c>
      <c r="I1744" s="67" t="s">
        <v>4398</v>
      </c>
      <c r="J1744" s="200">
        <v>1579.65</v>
      </c>
    </row>
    <row r="1745" spans="1:10" ht="45.75" thickBot="1">
      <c r="A1745" s="122" t="s">
        <v>3614</v>
      </c>
      <c r="B1745" s="67" t="s">
        <v>4387</v>
      </c>
      <c r="C1745" s="70" t="s">
        <v>4382</v>
      </c>
      <c r="D1745" s="67" t="s">
        <v>10</v>
      </c>
      <c r="E1745" s="67" t="s">
        <v>3156</v>
      </c>
      <c r="F1745" s="108">
        <v>20011.22</v>
      </c>
      <c r="G1745" s="67" t="s">
        <v>11</v>
      </c>
      <c r="H1745" s="67" t="s">
        <v>4396</v>
      </c>
      <c r="I1745" s="67" t="s">
        <v>4399</v>
      </c>
      <c r="J1745" s="200">
        <v>211.79</v>
      </c>
    </row>
    <row r="1746" spans="1:10" ht="75.75" thickBot="1">
      <c r="A1746" s="122" t="s">
        <v>3615</v>
      </c>
      <c r="B1746" s="67" t="s">
        <v>4388</v>
      </c>
      <c r="C1746" s="70" t="s">
        <v>4390</v>
      </c>
      <c r="D1746" s="67" t="s">
        <v>25</v>
      </c>
      <c r="E1746" s="67" t="s">
        <v>4394</v>
      </c>
      <c r="F1746" s="108">
        <v>27792.19</v>
      </c>
      <c r="G1746" s="67" t="s">
        <v>320</v>
      </c>
      <c r="H1746" s="67" t="s">
        <v>3691</v>
      </c>
      <c r="I1746" s="99" t="s">
        <v>4400</v>
      </c>
      <c r="J1746" s="108">
        <v>27792.19</v>
      </c>
    </row>
    <row r="1747" spans="1:10" ht="60.75" thickBot="1">
      <c r="A1747" s="122" t="s">
        <v>3631</v>
      </c>
      <c r="B1747" s="67" t="s">
        <v>4389</v>
      </c>
      <c r="C1747" s="70" t="s">
        <v>4391</v>
      </c>
      <c r="D1747" s="67" t="s">
        <v>25</v>
      </c>
      <c r="E1747" s="67" t="s">
        <v>4394</v>
      </c>
      <c r="F1747" s="108">
        <v>22497.01</v>
      </c>
      <c r="G1747" s="67" t="s">
        <v>320</v>
      </c>
      <c r="H1747" s="67" t="s">
        <v>37</v>
      </c>
      <c r="I1747" s="99" t="s">
        <v>4400</v>
      </c>
      <c r="J1747" s="108">
        <v>22497.01</v>
      </c>
    </row>
    <row r="1748" spans="1:10" ht="45.75" thickBot="1">
      <c r="A1748" s="122" t="s">
        <v>3632</v>
      </c>
      <c r="B1748" s="67" t="s">
        <v>4409</v>
      </c>
      <c r="C1748" s="70" t="s">
        <v>4410</v>
      </c>
      <c r="D1748" s="67" t="s">
        <v>25</v>
      </c>
      <c r="E1748" s="199" t="s">
        <v>3156</v>
      </c>
      <c r="F1748" s="198">
        <v>16897.5</v>
      </c>
      <c r="G1748" s="196" t="s">
        <v>320</v>
      </c>
      <c r="H1748" s="204" t="s">
        <v>4413</v>
      </c>
      <c r="I1748" s="67" t="s">
        <v>3377</v>
      </c>
      <c r="J1748" s="205">
        <v>16897.5</v>
      </c>
    </row>
    <row r="1749" spans="1:10" ht="60.75" thickBot="1">
      <c r="A1749" s="122" t="s">
        <v>3633</v>
      </c>
      <c r="B1749" s="67" t="s">
        <v>4408</v>
      </c>
      <c r="C1749" s="70" t="s">
        <v>4348</v>
      </c>
      <c r="D1749" s="67" t="s">
        <v>10</v>
      </c>
      <c r="E1749" s="67" t="s">
        <v>4394</v>
      </c>
      <c r="F1749" s="108">
        <v>54841.39</v>
      </c>
      <c r="G1749" s="67" t="s">
        <v>66</v>
      </c>
      <c r="H1749" s="67" t="s">
        <v>1873</v>
      </c>
      <c r="I1749" s="67" t="s">
        <v>4414</v>
      </c>
      <c r="J1749" s="200">
        <v>0</v>
      </c>
    </row>
    <row r="1750" spans="1:10" ht="45.75" thickBot="1">
      <c r="A1750" s="122" t="s">
        <v>3634</v>
      </c>
      <c r="B1750" s="67" t="s">
        <v>4407</v>
      </c>
      <c r="C1750" s="70" t="s">
        <v>4348</v>
      </c>
      <c r="D1750" s="67" t="s">
        <v>10</v>
      </c>
      <c r="E1750" s="67" t="s">
        <v>4394</v>
      </c>
      <c r="F1750" s="108">
        <v>27427.07</v>
      </c>
      <c r="G1750" s="67" t="s">
        <v>11</v>
      </c>
      <c r="H1750" s="67" t="s">
        <v>1873</v>
      </c>
      <c r="I1750" s="67" t="s">
        <v>4415</v>
      </c>
      <c r="J1750" s="200">
        <v>0</v>
      </c>
    </row>
    <row r="1751" spans="1:10" ht="60.75" thickBot="1">
      <c r="A1751" s="122" t="s">
        <v>3695</v>
      </c>
      <c r="B1751" s="67" t="s">
        <v>4406</v>
      </c>
      <c r="C1751" s="70" t="s">
        <v>4348</v>
      </c>
      <c r="D1751" s="67" t="s">
        <v>10</v>
      </c>
      <c r="E1751" s="67" t="s">
        <v>4412</v>
      </c>
      <c r="F1751" s="108">
        <v>72845.25</v>
      </c>
      <c r="G1751" s="67" t="s">
        <v>66</v>
      </c>
      <c r="H1751" s="67" t="s">
        <v>58</v>
      </c>
      <c r="I1751" s="67" t="s">
        <v>4416</v>
      </c>
      <c r="J1751" s="200">
        <v>0</v>
      </c>
    </row>
    <row r="1752" spans="1:10" ht="45.75" thickBot="1">
      <c r="A1752" s="122" t="s">
        <v>3635</v>
      </c>
      <c r="B1752" s="67" t="s">
        <v>4405</v>
      </c>
      <c r="C1752" s="70" t="s">
        <v>4348</v>
      </c>
      <c r="D1752" s="67" t="s">
        <v>10</v>
      </c>
      <c r="E1752" s="67" t="s">
        <v>4412</v>
      </c>
      <c r="F1752" s="108">
        <v>36422.629999999997</v>
      </c>
      <c r="G1752" s="67" t="s">
        <v>11</v>
      </c>
      <c r="H1752" s="67" t="s">
        <v>58</v>
      </c>
      <c r="I1752" s="67" t="s">
        <v>4417</v>
      </c>
      <c r="J1752" s="200">
        <v>42.5</v>
      </c>
    </row>
    <row r="1753" spans="1:10" ht="60.75" thickBot="1">
      <c r="A1753" s="122" t="s">
        <v>3650</v>
      </c>
      <c r="B1753" s="67" t="s">
        <v>4404</v>
      </c>
      <c r="C1753" s="70" t="s">
        <v>4411</v>
      </c>
      <c r="D1753" s="67" t="s">
        <v>25</v>
      </c>
      <c r="E1753" s="99" t="s">
        <v>3147</v>
      </c>
      <c r="F1753" s="104">
        <v>8123.9</v>
      </c>
      <c r="G1753" s="67" t="s">
        <v>11</v>
      </c>
      <c r="H1753" s="67" t="s">
        <v>827</v>
      </c>
      <c r="I1753" s="67" t="s">
        <v>4418</v>
      </c>
      <c r="J1753" s="200">
        <v>469.2</v>
      </c>
    </row>
    <row r="1754" spans="1:10" ht="45.75" thickBot="1">
      <c r="A1754" s="122" t="s">
        <v>3651</v>
      </c>
      <c r="B1754" s="67" t="s">
        <v>4403</v>
      </c>
      <c r="C1754" s="70" t="s">
        <v>4383</v>
      </c>
      <c r="D1754" s="67" t="s">
        <v>10</v>
      </c>
      <c r="E1754" s="67" t="s">
        <v>4392</v>
      </c>
      <c r="F1754" s="108">
        <v>8712.6</v>
      </c>
      <c r="G1754" s="67" t="s">
        <v>3366</v>
      </c>
      <c r="H1754" s="67" t="s">
        <v>3726</v>
      </c>
      <c r="I1754" s="67" t="s">
        <v>4419</v>
      </c>
      <c r="J1754" s="200">
        <v>66.38</v>
      </c>
    </row>
    <row r="1755" spans="1:10" ht="45.75" thickBot="1">
      <c r="A1755" s="122" t="s">
        <v>3652</v>
      </c>
      <c r="B1755" s="67" t="s">
        <v>4455</v>
      </c>
      <c r="C1755" s="70" t="s">
        <v>4382</v>
      </c>
      <c r="D1755" s="67" t="s">
        <v>10</v>
      </c>
      <c r="E1755" s="67" t="s">
        <v>4412</v>
      </c>
      <c r="F1755" s="108">
        <v>210.25</v>
      </c>
      <c r="G1755" s="67" t="s">
        <v>11</v>
      </c>
      <c r="H1755" s="67" t="s">
        <v>3249</v>
      </c>
      <c r="I1755" s="99" t="s">
        <v>4417</v>
      </c>
      <c r="J1755" s="200">
        <v>0</v>
      </c>
    </row>
    <row r="1756" spans="1:10" ht="60.75" thickBot="1">
      <c r="A1756" s="122" t="s">
        <v>3653</v>
      </c>
      <c r="B1756" s="67" t="s">
        <v>4454</v>
      </c>
      <c r="C1756" s="70" t="s">
        <v>4473</v>
      </c>
      <c r="D1756" s="67" t="s">
        <v>25</v>
      </c>
      <c r="E1756" s="67" t="s">
        <v>2431</v>
      </c>
      <c r="F1756" s="108">
        <v>15403.81</v>
      </c>
      <c r="G1756" s="67" t="s">
        <v>11</v>
      </c>
      <c r="H1756" s="67" t="s">
        <v>2034</v>
      </c>
      <c r="I1756" s="99" t="s">
        <v>4459</v>
      </c>
      <c r="J1756" s="200">
        <v>0</v>
      </c>
    </row>
    <row r="1757" spans="1:10" ht="60.75" thickBot="1">
      <c r="A1757" s="122" t="s">
        <v>4401</v>
      </c>
      <c r="B1757" s="67" t="s">
        <v>4453</v>
      </c>
      <c r="C1757" s="70" t="s">
        <v>4474</v>
      </c>
      <c r="D1757" s="67" t="s">
        <v>25</v>
      </c>
      <c r="E1757" s="67" t="s">
        <v>2431</v>
      </c>
      <c r="F1757" s="108">
        <v>20534.849999999999</v>
      </c>
      <c r="G1757" s="67" t="s">
        <v>320</v>
      </c>
      <c r="H1757" s="67" t="s">
        <v>2034</v>
      </c>
      <c r="I1757" s="99" t="s">
        <v>3411</v>
      </c>
      <c r="J1757" s="108">
        <v>20534.849999999999</v>
      </c>
    </row>
    <row r="1758" spans="1:10" ht="45.75" thickBot="1">
      <c r="A1758" s="122" t="s">
        <v>4402</v>
      </c>
      <c r="B1758" s="67" t="s">
        <v>4452</v>
      </c>
      <c r="C1758" s="72" t="s">
        <v>4503</v>
      </c>
      <c r="D1758" s="67" t="s">
        <v>25</v>
      </c>
      <c r="E1758" s="67" t="s">
        <v>2431</v>
      </c>
      <c r="F1758" s="108">
        <v>4285.38</v>
      </c>
      <c r="G1758" s="67" t="s">
        <v>11</v>
      </c>
      <c r="H1758" s="67" t="s">
        <v>1873</v>
      </c>
      <c r="I1758" s="99" t="s">
        <v>4459</v>
      </c>
      <c r="J1758" s="200">
        <v>0</v>
      </c>
    </row>
    <row r="1759" spans="1:10" ht="75.75" thickBot="1">
      <c r="A1759" s="122" t="s">
        <v>4420</v>
      </c>
      <c r="B1759" s="67" t="s">
        <v>4451</v>
      </c>
      <c r="C1759" s="124" t="s">
        <v>4483</v>
      </c>
      <c r="D1759" s="67" t="s">
        <v>10</v>
      </c>
      <c r="E1759" s="67" t="s">
        <v>4412</v>
      </c>
      <c r="F1759" s="108">
        <v>1181.71</v>
      </c>
      <c r="G1759" s="67" t="s">
        <v>11</v>
      </c>
      <c r="H1759" s="67" t="s">
        <v>4458</v>
      </c>
      <c r="I1759" s="99" t="s">
        <v>4417</v>
      </c>
      <c r="J1759" s="200">
        <v>43.58</v>
      </c>
    </row>
    <row r="1760" spans="1:10" ht="60.75" thickBot="1">
      <c r="A1760" s="122" t="s">
        <v>4421</v>
      </c>
      <c r="B1760" s="67" t="s">
        <v>4450</v>
      </c>
      <c r="C1760" s="124" t="s">
        <v>3661</v>
      </c>
      <c r="D1760" s="67" t="s">
        <v>10</v>
      </c>
      <c r="E1760" s="67" t="s">
        <v>2431</v>
      </c>
      <c r="F1760" s="108">
        <v>546</v>
      </c>
      <c r="G1760" s="67" t="s">
        <v>3366</v>
      </c>
      <c r="H1760" s="67" t="s">
        <v>71</v>
      </c>
      <c r="I1760" s="99" t="s">
        <v>4460</v>
      </c>
      <c r="J1760" s="200">
        <v>0</v>
      </c>
    </row>
    <row r="1761" spans="1:10" ht="45.75" thickBot="1">
      <c r="A1761" s="122" t="s">
        <v>4422</v>
      </c>
      <c r="B1761" s="67" t="s">
        <v>4449</v>
      </c>
      <c r="C1761" s="70" t="s">
        <v>4475</v>
      </c>
      <c r="D1761" s="67" t="s">
        <v>10</v>
      </c>
      <c r="E1761" s="67" t="s">
        <v>4412</v>
      </c>
      <c r="F1761" s="108">
        <v>36983.75</v>
      </c>
      <c r="G1761" s="67" t="s">
        <v>320</v>
      </c>
      <c r="H1761" s="67" t="s">
        <v>62</v>
      </c>
      <c r="I1761" s="99" t="s">
        <v>4461</v>
      </c>
      <c r="J1761" s="108">
        <v>36983.75</v>
      </c>
    </row>
    <row r="1762" spans="1:10" ht="45.75" thickBot="1">
      <c r="A1762" s="122" t="s">
        <v>4423</v>
      </c>
      <c r="B1762" s="67" t="s">
        <v>4448</v>
      </c>
      <c r="C1762" s="70" t="s">
        <v>4476</v>
      </c>
      <c r="D1762" s="67" t="s">
        <v>25</v>
      </c>
      <c r="E1762" s="67" t="s">
        <v>2431</v>
      </c>
      <c r="F1762" s="108">
        <v>49.25</v>
      </c>
      <c r="G1762" s="67" t="s">
        <v>11</v>
      </c>
      <c r="H1762" s="67" t="s">
        <v>14</v>
      </c>
      <c r="I1762" s="99" t="s">
        <v>4459</v>
      </c>
      <c r="J1762" s="200">
        <v>0</v>
      </c>
    </row>
    <row r="1763" spans="1:10" ht="75.75" thickBot="1">
      <c r="A1763" s="122" t="s">
        <v>4424</v>
      </c>
      <c r="B1763" s="67" t="s">
        <v>4447</v>
      </c>
      <c r="C1763" s="124" t="s">
        <v>3820</v>
      </c>
      <c r="D1763" s="67" t="s">
        <v>10</v>
      </c>
      <c r="E1763" s="67" t="s">
        <v>2431</v>
      </c>
      <c r="F1763" s="108">
        <v>29009.05</v>
      </c>
      <c r="G1763" s="67" t="s">
        <v>11</v>
      </c>
      <c r="H1763" s="67" t="s">
        <v>14</v>
      </c>
      <c r="I1763" s="99" t="s">
        <v>4459</v>
      </c>
      <c r="J1763" s="200">
        <v>0</v>
      </c>
    </row>
    <row r="1764" spans="1:10" ht="45.75" thickBot="1">
      <c r="A1764" s="122" t="s">
        <v>4425</v>
      </c>
      <c r="B1764" s="67" t="s">
        <v>4446</v>
      </c>
      <c r="C1764" s="70" t="s">
        <v>4383</v>
      </c>
      <c r="D1764" s="67" t="s">
        <v>10</v>
      </c>
      <c r="E1764" s="67" t="s">
        <v>3134</v>
      </c>
      <c r="F1764" s="108">
        <v>7900</v>
      </c>
      <c r="G1764" s="67" t="s">
        <v>3366</v>
      </c>
      <c r="H1764" s="67" t="s">
        <v>1773</v>
      </c>
      <c r="I1764" s="99" t="s">
        <v>4462</v>
      </c>
      <c r="J1764" s="200">
        <v>0</v>
      </c>
    </row>
    <row r="1765" spans="1:10" ht="75.75" thickBot="1">
      <c r="A1765" s="122" t="s">
        <v>4426</v>
      </c>
      <c r="B1765" s="67" t="s">
        <v>4445</v>
      </c>
      <c r="C1765" s="70" t="s">
        <v>4249</v>
      </c>
      <c r="D1765" s="67" t="s">
        <v>10</v>
      </c>
      <c r="E1765" s="67" t="s">
        <v>2431</v>
      </c>
      <c r="F1765" s="108">
        <v>2329.25</v>
      </c>
      <c r="G1765" s="67" t="s">
        <v>11</v>
      </c>
      <c r="H1765" s="67" t="s">
        <v>58</v>
      </c>
      <c r="I1765" s="99" t="s">
        <v>4459</v>
      </c>
      <c r="J1765" s="200">
        <v>0</v>
      </c>
    </row>
    <row r="1766" spans="1:10" ht="45.75" thickBot="1">
      <c r="A1766" s="122" t="s">
        <v>4427</v>
      </c>
      <c r="B1766" s="67" t="s">
        <v>4444</v>
      </c>
      <c r="C1766" s="124" t="s">
        <v>3669</v>
      </c>
      <c r="D1766" s="67" t="s">
        <v>10</v>
      </c>
      <c r="E1766" s="67" t="s">
        <v>2431</v>
      </c>
      <c r="F1766" s="108">
        <v>4150</v>
      </c>
      <c r="G1766" s="67" t="s">
        <v>3366</v>
      </c>
      <c r="H1766" s="67" t="s">
        <v>58</v>
      </c>
      <c r="I1766" s="99" t="s">
        <v>4460</v>
      </c>
      <c r="J1766" s="200">
        <v>0</v>
      </c>
    </row>
    <row r="1767" spans="1:10" ht="90.75" thickBot="1">
      <c r="A1767" s="122" t="s">
        <v>4428</v>
      </c>
      <c r="B1767" s="67" t="s">
        <v>4443</v>
      </c>
      <c r="C1767" s="16" t="s">
        <v>1764</v>
      </c>
      <c r="D1767" s="67" t="s">
        <v>10</v>
      </c>
      <c r="E1767" s="97" t="s">
        <v>4456</v>
      </c>
      <c r="F1767" s="165">
        <v>26212.49</v>
      </c>
      <c r="G1767" s="67" t="s">
        <v>4457</v>
      </c>
      <c r="H1767" s="97" t="s">
        <v>12</v>
      </c>
      <c r="I1767" s="99" t="s">
        <v>1808</v>
      </c>
      <c r="J1767" s="200">
        <v>0</v>
      </c>
    </row>
    <row r="1768" spans="1:10" ht="75.75" thickBot="1">
      <c r="A1768" s="122" t="s">
        <v>4429</v>
      </c>
      <c r="B1768" s="67" t="s">
        <v>4442</v>
      </c>
      <c r="C1768" s="16" t="s">
        <v>1764</v>
      </c>
      <c r="D1768" s="67" t="s">
        <v>10</v>
      </c>
      <c r="E1768" s="97" t="s">
        <v>4456</v>
      </c>
      <c r="F1768" s="108">
        <v>8737.5</v>
      </c>
      <c r="G1768" s="67" t="s">
        <v>11</v>
      </c>
      <c r="H1768" s="67" t="s">
        <v>12</v>
      </c>
      <c r="I1768" s="99" t="s">
        <v>3963</v>
      </c>
      <c r="J1768" s="200">
        <v>0</v>
      </c>
    </row>
    <row r="1769" spans="1:10" ht="45.75" thickBot="1">
      <c r="A1769" s="122" t="s">
        <v>4430</v>
      </c>
      <c r="B1769" s="67" t="s">
        <v>4472</v>
      </c>
      <c r="C1769" s="70" t="s">
        <v>4478</v>
      </c>
      <c r="D1769" s="67" t="s">
        <v>25</v>
      </c>
      <c r="E1769" s="67" t="s">
        <v>4489</v>
      </c>
      <c r="F1769" s="108">
        <v>11316.8</v>
      </c>
      <c r="G1769" s="67" t="s">
        <v>11</v>
      </c>
      <c r="H1769" s="67" t="s">
        <v>2921</v>
      </c>
      <c r="I1769" s="67" t="s">
        <v>4486</v>
      </c>
      <c r="J1769" s="200">
        <v>0</v>
      </c>
    </row>
    <row r="1770" spans="1:10" ht="45.75" thickBot="1">
      <c r="A1770" s="122" t="s">
        <v>4431</v>
      </c>
      <c r="B1770" s="67" t="s">
        <v>4471</v>
      </c>
      <c r="C1770" s="70" t="s">
        <v>4478</v>
      </c>
      <c r="D1770" s="67" t="s">
        <v>25</v>
      </c>
      <c r="E1770" s="67" t="s">
        <v>4456</v>
      </c>
      <c r="F1770" s="108">
        <v>4226.3999999999996</v>
      </c>
      <c r="G1770" s="67" t="s">
        <v>11</v>
      </c>
      <c r="H1770" s="67" t="s">
        <v>2518</v>
      </c>
      <c r="I1770" s="67" t="s">
        <v>4486</v>
      </c>
      <c r="J1770" s="200">
        <v>0</v>
      </c>
    </row>
    <row r="1771" spans="1:10" ht="45.75" thickBot="1">
      <c r="A1771" s="122" t="s">
        <v>4432</v>
      </c>
      <c r="B1771" s="67" t="s">
        <v>4470</v>
      </c>
      <c r="C1771" s="70" t="s">
        <v>4479</v>
      </c>
      <c r="D1771" s="67" t="s">
        <v>25</v>
      </c>
      <c r="E1771" s="67" t="s">
        <v>2431</v>
      </c>
      <c r="F1771" s="108">
        <v>29034.37</v>
      </c>
      <c r="G1771" s="67" t="s">
        <v>11</v>
      </c>
      <c r="H1771" s="67" t="s">
        <v>4484</v>
      </c>
      <c r="I1771" s="67" t="s">
        <v>4459</v>
      </c>
      <c r="J1771" s="200">
        <v>0</v>
      </c>
    </row>
    <row r="1772" spans="1:10" ht="45.75" thickBot="1">
      <c r="A1772" s="122" t="s">
        <v>4433</v>
      </c>
      <c r="B1772" s="67" t="s">
        <v>4469</v>
      </c>
      <c r="C1772" s="70" t="s">
        <v>4504</v>
      </c>
      <c r="D1772" s="67" t="s">
        <v>25</v>
      </c>
      <c r="E1772" s="67" t="s">
        <v>4456</v>
      </c>
      <c r="F1772" s="108">
        <v>4070.66</v>
      </c>
      <c r="G1772" s="67" t="s">
        <v>11</v>
      </c>
      <c r="H1772" s="67" t="s">
        <v>862</v>
      </c>
      <c r="I1772" s="67" t="s">
        <v>4486</v>
      </c>
      <c r="J1772" s="200">
        <v>0</v>
      </c>
    </row>
    <row r="1773" spans="1:10" ht="60.75" thickBot="1">
      <c r="A1773" s="122" t="s">
        <v>4434</v>
      </c>
      <c r="B1773" s="67" t="s">
        <v>4468</v>
      </c>
      <c r="C1773" s="70" t="s">
        <v>4481</v>
      </c>
      <c r="D1773" s="67" t="s">
        <v>25</v>
      </c>
      <c r="E1773" s="67" t="s">
        <v>4392</v>
      </c>
      <c r="F1773" s="108">
        <v>17800</v>
      </c>
      <c r="G1773" s="67" t="s">
        <v>320</v>
      </c>
      <c r="H1773" s="67" t="s">
        <v>4485</v>
      </c>
      <c r="I1773" s="67" t="s">
        <v>3399</v>
      </c>
      <c r="J1773" s="108">
        <v>17800</v>
      </c>
    </row>
    <row r="1774" spans="1:10" ht="60.75" thickBot="1">
      <c r="A1774" s="122" t="s">
        <v>4435</v>
      </c>
      <c r="B1774" s="67" t="s">
        <v>4467</v>
      </c>
      <c r="C1774" s="70" t="s">
        <v>4482</v>
      </c>
      <c r="D1774" s="67" t="s">
        <v>10</v>
      </c>
      <c r="E1774" s="67" t="s">
        <v>4456</v>
      </c>
      <c r="F1774" s="108">
        <v>727.65</v>
      </c>
      <c r="G1774" s="67" t="s">
        <v>66</v>
      </c>
      <c r="H1774" s="67" t="s">
        <v>4237</v>
      </c>
      <c r="I1774" s="67" t="s">
        <v>4487</v>
      </c>
      <c r="J1774" s="200">
        <v>0</v>
      </c>
    </row>
    <row r="1775" spans="1:10" ht="60.75" thickBot="1">
      <c r="A1775" s="122" t="s">
        <v>4436</v>
      </c>
      <c r="B1775" s="67" t="s">
        <v>4466</v>
      </c>
      <c r="C1775" s="70" t="s">
        <v>4482</v>
      </c>
      <c r="D1775" s="67" t="s">
        <v>10</v>
      </c>
      <c r="E1775" s="67" t="s">
        <v>4456</v>
      </c>
      <c r="F1775" s="108">
        <v>363.83</v>
      </c>
      <c r="G1775" s="67" t="s">
        <v>11</v>
      </c>
      <c r="H1775" s="67" t="s">
        <v>4237</v>
      </c>
      <c r="I1775" s="67" t="s">
        <v>4486</v>
      </c>
      <c r="J1775" s="200">
        <v>0</v>
      </c>
    </row>
    <row r="1776" spans="1:10" ht="60.75" thickBot="1">
      <c r="A1776" s="122" t="s">
        <v>4437</v>
      </c>
      <c r="B1776" s="67" t="s">
        <v>4465</v>
      </c>
      <c r="C1776" s="70" t="s">
        <v>4249</v>
      </c>
      <c r="D1776" s="67" t="s">
        <v>10</v>
      </c>
      <c r="E1776" s="67" t="s">
        <v>4412</v>
      </c>
      <c r="F1776" s="108">
        <v>61019.62</v>
      </c>
      <c r="G1776" s="67" t="s">
        <v>11</v>
      </c>
      <c r="H1776" s="67" t="s">
        <v>3703</v>
      </c>
      <c r="I1776" s="67" t="s">
        <v>4417</v>
      </c>
      <c r="J1776" s="200">
        <v>996.75</v>
      </c>
    </row>
    <row r="1777" spans="1:10" ht="60.75" thickBot="1">
      <c r="A1777" s="122" t="s">
        <v>4438</v>
      </c>
      <c r="B1777" s="67" t="s">
        <v>4464</v>
      </c>
      <c r="C1777" s="70" t="s">
        <v>4303</v>
      </c>
      <c r="D1777" s="67" t="s">
        <v>10</v>
      </c>
      <c r="E1777" s="67" t="s">
        <v>4477</v>
      </c>
      <c r="F1777" s="108">
        <v>140574</v>
      </c>
      <c r="G1777" s="67" t="s">
        <v>3366</v>
      </c>
      <c r="H1777" s="67" t="s">
        <v>3218</v>
      </c>
      <c r="I1777" s="67" t="s">
        <v>4488</v>
      </c>
      <c r="J1777" s="200">
        <v>0</v>
      </c>
    </row>
    <row r="1778" spans="1:10" ht="60.75" thickBot="1">
      <c r="A1778" s="122" t="s">
        <v>4439</v>
      </c>
      <c r="B1778" s="67" t="s">
        <v>4463</v>
      </c>
      <c r="C1778" s="70" t="s">
        <v>4483</v>
      </c>
      <c r="D1778" s="67" t="s">
        <v>10</v>
      </c>
      <c r="E1778" s="67" t="s">
        <v>4456</v>
      </c>
      <c r="F1778" s="108">
        <v>14649.02</v>
      </c>
      <c r="G1778" s="67" t="s">
        <v>11</v>
      </c>
      <c r="H1778" s="67" t="s">
        <v>38</v>
      </c>
      <c r="I1778" s="67" t="s">
        <v>4486</v>
      </c>
      <c r="J1778" s="200">
        <v>0</v>
      </c>
    </row>
    <row r="1779" spans="1:10" ht="60.75" thickBot="1">
      <c r="A1779" s="122" t="s">
        <v>4440</v>
      </c>
      <c r="B1779" s="67" t="s">
        <v>4499</v>
      </c>
      <c r="C1779" s="70" t="s">
        <v>4482</v>
      </c>
      <c r="D1779" s="67" t="s">
        <v>10</v>
      </c>
      <c r="E1779" s="67" t="s">
        <v>4477</v>
      </c>
      <c r="F1779" s="200">
        <v>693.75</v>
      </c>
      <c r="G1779" s="67" t="s">
        <v>66</v>
      </c>
      <c r="H1779" s="67" t="s">
        <v>58</v>
      </c>
      <c r="I1779" s="67" t="s">
        <v>4488</v>
      </c>
      <c r="J1779" s="200">
        <v>0</v>
      </c>
    </row>
    <row r="1780" spans="1:10" ht="60.75" thickBot="1">
      <c r="A1780" s="122" t="s">
        <v>4441</v>
      </c>
      <c r="B1780" s="67" t="s">
        <v>4502</v>
      </c>
      <c r="C1780" s="70" t="s">
        <v>4482</v>
      </c>
      <c r="D1780" s="67" t="s">
        <v>10</v>
      </c>
      <c r="E1780" s="67" t="s">
        <v>4477</v>
      </c>
      <c r="F1780" s="200">
        <v>346.88</v>
      </c>
      <c r="G1780" s="67" t="s">
        <v>11</v>
      </c>
      <c r="H1780" s="67" t="s">
        <v>58</v>
      </c>
      <c r="I1780" s="67" t="s">
        <v>4505</v>
      </c>
      <c r="J1780" s="200">
        <v>0</v>
      </c>
    </row>
    <row r="1781" spans="1:10" ht="45.75" thickBot="1">
      <c r="A1781" s="122" t="s">
        <v>4490</v>
      </c>
      <c r="B1781" s="67" t="s">
        <v>4501</v>
      </c>
      <c r="C1781" s="70" t="s">
        <v>4503</v>
      </c>
      <c r="D1781" s="67" t="s">
        <v>25</v>
      </c>
      <c r="E1781" s="67" t="s">
        <v>4477</v>
      </c>
      <c r="F1781" s="200">
        <v>3232.06</v>
      </c>
      <c r="G1781" s="67" t="s">
        <v>11</v>
      </c>
      <c r="H1781" s="67" t="s">
        <v>58</v>
      </c>
      <c r="I1781" s="67" t="s">
        <v>4505</v>
      </c>
      <c r="J1781" s="200">
        <v>0</v>
      </c>
    </row>
    <row r="1782" spans="1:10" ht="60.75" thickBot="1">
      <c r="A1782" s="122" t="s">
        <v>4491</v>
      </c>
      <c r="B1782" s="67" t="s">
        <v>4500</v>
      </c>
      <c r="C1782" s="70" t="s">
        <v>4480</v>
      </c>
      <c r="D1782" s="67" t="s">
        <v>25</v>
      </c>
      <c r="E1782" s="67" t="s">
        <v>4477</v>
      </c>
      <c r="F1782" s="200">
        <v>12772.5</v>
      </c>
      <c r="G1782" s="67" t="s">
        <v>11</v>
      </c>
      <c r="H1782" s="67" t="s">
        <v>58</v>
      </c>
      <c r="I1782" s="67" t="s">
        <v>4505</v>
      </c>
      <c r="J1782" s="200">
        <v>0</v>
      </c>
    </row>
    <row r="1783" spans="1:10" ht="45.75" thickBot="1">
      <c r="A1783" s="122" t="s">
        <v>4492</v>
      </c>
      <c r="B1783" s="67" t="s">
        <v>4521</v>
      </c>
      <c r="C1783" s="70" t="s">
        <v>4382</v>
      </c>
      <c r="D1783" s="67" t="s">
        <v>10</v>
      </c>
      <c r="E1783" s="67" t="s">
        <v>4392</v>
      </c>
      <c r="F1783" s="108">
        <v>14725</v>
      </c>
      <c r="G1783" s="67" t="s">
        <v>11</v>
      </c>
      <c r="H1783" s="67" t="s">
        <v>708</v>
      </c>
      <c r="I1783" s="99" t="s">
        <v>4397</v>
      </c>
      <c r="J1783" s="200">
        <v>1244.4100000000001</v>
      </c>
    </row>
    <row r="1784" spans="1:10" ht="45.75" thickBot="1">
      <c r="A1784" s="122" t="s">
        <v>4493</v>
      </c>
      <c r="B1784" s="67" t="s">
        <v>4520</v>
      </c>
      <c r="C1784" s="70" t="s">
        <v>4476</v>
      </c>
      <c r="D1784" s="67" t="s">
        <v>25</v>
      </c>
      <c r="E1784" s="67" t="s">
        <v>4523</v>
      </c>
      <c r="F1784" s="108">
        <v>2703.75</v>
      </c>
      <c r="G1784" s="67" t="s">
        <v>11</v>
      </c>
      <c r="H1784" s="67" t="s">
        <v>1756</v>
      </c>
      <c r="I1784" s="99" t="s">
        <v>4526</v>
      </c>
      <c r="J1784" s="200">
        <v>0</v>
      </c>
    </row>
    <row r="1785" spans="1:10" ht="60.75" thickBot="1">
      <c r="A1785" s="122" t="s">
        <v>4494</v>
      </c>
      <c r="B1785" s="67" t="s">
        <v>4519</v>
      </c>
      <c r="C1785" s="70" t="s">
        <v>4480</v>
      </c>
      <c r="D1785" s="67" t="s">
        <v>25</v>
      </c>
      <c r="E1785" s="67" t="s">
        <v>4456</v>
      </c>
      <c r="F1785" s="108">
        <v>4993.66</v>
      </c>
      <c r="G1785" s="67" t="s">
        <v>11</v>
      </c>
      <c r="H1785" s="67" t="s">
        <v>41</v>
      </c>
      <c r="I1785" s="99" t="s">
        <v>4486</v>
      </c>
      <c r="J1785" s="200">
        <v>0</v>
      </c>
    </row>
    <row r="1786" spans="1:10" ht="60.75" thickBot="1">
      <c r="A1786" s="122" t="s">
        <v>4495</v>
      </c>
      <c r="B1786" s="67" t="s">
        <v>4518</v>
      </c>
      <c r="C1786" s="70" t="s">
        <v>4303</v>
      </c>
      <c r="D1786" s="67" t="s">
        <v>10</v>
      </c>
      <c r="E1786" s="67" t="s">
        <v>4392</v>
      </c>
      <c r="F1786" s="108">
        <v>369814.42</v>
      </c>
      <c r="G1786" s="67" t="s">
        <v>3366</v>
      </c>
      <c r="H1786" s="67" t="s">
        <v>4349</v>
      </c>
      <c r="I1786" s="99" t="s">
        <v>4419</v>
      </c>
      <c r="J1786" s="200">
        <v>0</v>
      </c>
    </row>
    <row r="1787" spans="1:10" ht="105.75" thickBot="1">
      <c r="A1787" s="122" t="s">
        <v>4496</v>
      </c>
      <c r="B1787" s="67" t="s">
        <v>4517</v>
      </c>
      <c r="C1787" s="70" t="s">
        <v>4522</v>
      </c>
      <c r="D1787" s="67" t="s">
        <v>10</v>
      </c>
      <c r="E1787" s="67" t="s">
        <v>4524</v>
      </c>
      <c r="F1787" s="108">
        <v>8113.83</v>
      </c>
      <c r="G1787" s="67" t="s">
        <v>11</v>
      </c>
      <c r="H1787" s="67" t="s">
        <v>4525</v>
      </c>
      <c r="I1787" s="99" t="s">
        <v>4527</v>
      </c>
      <c r="J1787" s="200">
        <v>2197.7199999999998</v>
      </c>
    </row>
    <row r="1788" spans="1:10" ht="90.75" thickBot="1">
      <c r="A1788" s="122" t="s">
        <v>4497</v>
      </c>
      <c r="B1788" s="67" t="s">
        <v>4516</v>
      </c>
      <c r="C1788" s="70" t="s">
        <v>4522</v>
      </c>
      <c r="D1788" s="67" t="s">
        <v>10</v>
      </c>
      <c r="E1788" s="67" t="s">
        <v>4524</v>
      </c>
      <c r="F1788" s="108">
        <v>1081.3</v>
      </c>
      <c r="G1788" s="67" t="s">
        <v>11</v>
      </c>
      <c r="H1788" s="67" t="s">
        <v>4525</v>
      </c>
      <c r="I1788" s="99" t="s">
        <v>4527</v>
      </c>
      <c r="J1788" s="200">
        <v>1081.3</v>
      </c>
    </row>
    <row r="1789" spans="1:10" ht="60.75" thickBot="1">
      <c r="A1789" s="122" t="s">
        <v>4498</v>
      </c>
      <c r="B1789" s="67" t="s">
        <v>4541</v>
      </c>
      <c r="C1789" s="124" t="s">
        <v>4483</v>
      </c>
      <c r="D1789" s="67" t="s">
        <v>10</v>
      </c>
      <c r="E1789" s="64" t="s">
        <v>4528</v>
      </c>
      <c r="F1789" s="200">
        <v>1692.61</v>
      </c>
      <c r="G1789" s="67" t="s">
        <v>11</v>
      </c>
      <c r="H1789" s="67" t="s">
        <v>37</v>
      </c>
      <c r="I1789" s="67" t="s">
        <v>4531</v>
      </c>
      <c r="J1789" s="200">
        <v>0</v>
      </c>
    </row>
    <row r="1790" spans="1:10" ht="60.75" thickBot="1">
      <c r="A1790" s="122" t="s">
        <v>4506</v>
      </c>
      <c r="B1790" s="67" t="s">
        <v>4542</v>
      </c>
      <c r="C1790" s="70" t="s">
        <v>3974</v>
      </c>
      <c r="D1790" s="67" t="s">
        <v>10</v>
      </c>
      <c r="E1790" s="64" t="s">
        <v>4528</v>
      </c>
      <c r="F1790" s="200">
        <v>62.1</v>
      </c>
      <c r="G1790" s="67" t="s">
        <v>11</v>
      </c>
      <c r="H1790" s="67" t="s">
        <v>37</v>
      </c>
      <c r="I1790" s="67" t="s">
        <v>4531</v>
      </c>
      <c r="J1790" s="200">
        <v>0</v>
      </c>
    </row>
    <row r="1791" spans="1:10" ht="60.75" thickBot="1">
      <c r="A1791" s="122" t="s">
        <v>4507</v>
      </c>
      <c r="B1791" s="67" t="s">
        <v>4543</v>
      </c>
      <c r="C1791" s="70" t="s">
        <v>4303</v>
      </c>
      <c r="D1791" s="67" t="s">
        <v>10</v>
      </c>
      <c r="E1791" s="64" t="s">
        <v>4529</v>
      </c>
      <c r="F1791" s="200">
        <v>243450.9</v>
      </c>
      <c r="G1791" s="67" t="s">
        <v>3366</v>
      </c>
      <c r="H1791" s="67" t="s">
        <v>4530</v>
      </c>
      <c r="I1791" s="67" t="s">
        <v>4532</v>
      </c>
      <c r="J1791" s="200">
        <v>0</v>
      </c>
    </row>
    <row r="1792" spans="1:10" ht="60.75" thickBot="1">
      <c r="A1792" s="122" t="s">
        <v>4508</v>
      </c>
      <c r="B1792" s="67" t="s">
        <v>4549</v>
      </c>
      <c r="C1792" s="70" t="s">
        <v>4483</v>
      </c>
      <c r="D1792" s="67" t="s">
        <v>10</v>
      </c>
      <c r="E1792" s="67" t="s">
        <v>4477</v>
      </c>
      <c r="F1792" s="165">
        <v>521.70000000000005</v>
      </c>
      <c r="G1792" s="67" t="s">
        <v>11</v>
      </c>
      <c r="H1792" s="67" t="s">
        <v>3228</v>
      </c>
      <c r="I1792" s="99" t="s">
        <v>4505</v>
      </c>
      <c r="J1792" s="200">
        <v>0</v>
      </c>
    </row>
    <row r="1793" spans="1:10" ht="45.75" thickBot="1">
      <c r="A1793" s="122" t="s">
        <v>4509</v>
      </c>
      <c r="B1793" s="67" t="s">
        <v>4548</v>
      </c>
      <c r="C1793" s="70" t="s">
        <v>4503</v>
      </c>
      <c r="D1793" s="67" t="s">
        <v>25</v>
      </c>
      <c r="E1793" s="67" t="s">
        <v>4528</v>
      </c>
      <c r="F1793" s="165">
        <v>13634.4</v>
      </c>
      <c r="G1793" s="67" t="s">
        <v>11</v>
      </c>
      <c r="H1793" s="67" t="s">
        <v>4484</v>
      </c>
      <c r="I1793" s="99" t="s">
        <v>4531</v>
      </c>
      <c r="J1793" s="200">
        <v>0</v>
      </c>
    </row>
    <row r="1794" spans="1:10" ht="45.75" thickBot="1">
      <c r="A1794" s="122" t="s">
        <v>4510</v>
      </c>
      <c r="B1794" s="67" t="s">
        <v>4547</v>
      </c>
      <c r="C1794" s="70" t="s">
        <v>4480</v>
      </c>
      <c r="D1794" s="67" t="s">
        <v>25</v>
      </c>
      <c r="E1794" s="67" t="s">
        <v>4529</v>
      </c>
      <c r="F1794" s="165">
        <v>2431</v>
      </c>
      <c r="G1794" s="67" t="s">
        <v>11</v>
      </c>
      <c r="H1794" s="67" t="s">
        <v>3703</v>
      </c>
      <c r="I1794" s="99" t="s">
        <v>4534</v>
      </c>
      <c r="J1794" s="200">
        <v>0</v>
      </c>
    </row>
    <row r="1795" spans="1:10" ht="60.75" thickBot="1">
      <c r="A1795" s="122" t="s">
        <v>4511</v>
      </c>
      <c r="B1795" s="67" t="s">
        <v>4546</v>
      </c>
      <c r="C1795" s="70" t="s">
        <v>4535</v>
      </c>
      <c r="D1795" s="67" t="s">
        <v>25</v>
      </c>
      <c r="E1795" s="67" t="s">
        <v>4412</v>
      </c>
      <c r="F1795" s="165">
        <v>1663.6</v>
      </c>
      <c r="G1795" s="67" t="s">
        <v>11</v>
      </c>
      <c r="H1795" s="67" t="s">
        <v>4533</v>
      </c>
      <c r="I1795" s="99" t="s">
        <v>4417</v>
      </c>
      <c r="J1795" s="200">
        <v>668.63</v>
      </c>
    </row>
    <row r="1796" spans="1:10" ht="60.75" thickBot="1">
      <c r="A1796" s="122" t="s">
        <v>4512</v>
      </c>
      <c r="B1796" s="67" t="s">
        <v>4545</v>
      </c>
      <c r="C1796" s="70" t="s">
        <v>4535</v>
      </c>
      <c r="D1796" s="67" t="s">
        <v>25</v>
      </c>
      <c r="E1796" s="67" t="s">
        <v>4412</v>
      </c>
      <c r="F1796" s="165">
        <v>6259.36</v>
      </c>
      <c r="G1796" s="67" t="s">
        <v>11</v>
      </c>
      <c r="H1796" s="67" t="s">
        <v>20</v>
      </c>
      <c r="I1796" s="99" t="s">
        <v>4417</v>
      </c>
      <c r="J1796" s="200">
        <v>462.58</v>
      </c>
    </row>
    <row r="1797" spans="1:10" ht="45.75" thickBot="1">
      <c r="A1797" s="122" t="s">
        <v>4513</v>
      </c>
      <c r="B1797" s="67" t="s">
        <v>4544</v>
      </c>
      <c r="C1797" s="70" t="s">
        <v>4478</v>
      </c>
      <c r="D1797" s="67" t="s">
        <v>25</v>
      </c>
      <c r="E1797" s="67" t="s">
        <v>4529</v>
      </c>
      <c r="F1797" s="165">
        <v>10747.35</v>
      </c>
      <c r="G1797" s="67" t="s">
        <v>11</v>
      </c>
      <c r="H1797" s="67" t="s">
        <v>2909</v>
      </c>
      <c r="I1797" s="99" t="s">
        <v>4534</v>
      </c>
      <c r="J1797" s="200">
        <v>0</v>
      </c>
    </row>
    <row r="1798" spans="1:10" ht="75.75" thickBot="1">
      <c r="A1798" s="122" t="s">
        <v>4514</v>
      </c>
      <c r="B1798" s="67" t="s">
        <v>4560</v>
      </c>
      <c r="C1798" s="70" t="s">
        <v>4552</v>
      </c>
      <c r="D1798" s="67" t="s">
        <v>25</v>
      </c>
      <c r="E1798" s="67" t="s">
        <v>3147</v>
      </c>
      <c r="F1798" s="108">
        <v>29937.5</v>
      </c>
      <c r="G1798" s="67" t="s">
        <v>320</v>
      </c>
      <c r="H1798" s="67" t="s">
        <v>60</v>
      </c>
      <c r="I1798" s="99" t="s">
        <v>4550</v>
      </c>
      <c r="J1798" s="108">
        <v>29937.5</v>
      </c>
    </row>
    <row r="1799" spans="1:10" ht="45.75" thickBot="1">
      <c r="A1799" s="122" t="s">
        <v>4515</v>
      </c>
      <c r="B1799" s="67" t="s">
        <v>4561</v>
      </c>
      <c r="C1799" s="70" t="s">
        <v>4503</v>
      </c>
      <c r="D1799" s="67" t="s">
        <v>25</v>
      </c>
      <c r="E1799" s="67" t="s">
        <v>4529</v>
      </c>
      <c r="F1799" s="108">
        <v>9852.75</v>
      </c>
      <c r="G1799" s="67" t="s">
        <v>11</v>
      </c>
      <c r="H1799" s="67" t="s">
        <v>71</v>
      </c>
      <c r="I1799" s="99" t="s">
        <v>4534</v>
      </c>
      <c r="J1799" s="200">
        <v>0</v>
      </c>
    </row>
    <row r="1800" spans="1:10" ht="60.75" thickBot="1">
      <c r="A1800" s="122" t="s">
        <v>4536</v>
      </c>
      <c r="B1800" s="67" t="s">
        <v>4562</v>
      </c>
      <c r="C1800" s="70" t="s">
        <v>4480</v>
      </c>
      <c r="D1800" s="67" t="s">
        <v>25</v>
      </c>
      <c r="E1800" s="67" t="s">
        <v>4412</v>
      </c>
      <c r="F1800" s="108">
        <v>2319.6</v>
      </c>
      <c r="G1800" s="67" t="s">
        <v>11</v>
      </c>
      <c r="H1800" s="67" t="s">
        <v>594</v>
      </c>
      <c r="I1800" s="99" t="s">
        <v>4417</v>
      </c>
      <c r="J1800" s="200">
        <v>0</v>
      </c>
    </row>
    <row r="1801" spans="1:10" ht="45.75" thickBot="1">
      <c r="A1801" s="122" t="s">
        <v>4537</v>
      </c>
      <c r="B1801" s="67" t="s">
        <v>4563</v>
      </c>
      <c r="C1801" s="70" t="s">
        <v>4504</v>
      </c>
      <c r="D1801" s="67" t="s">
        <v>25</v>
      </c>
      <c r="E1801" s="67" t="s">
        <v>4392</v>
      </c>
      <c r="F1801" s="108">
        <v>509.16</v>
      </c>
      <c r="G1801" s="67" t="s">
        <v>11</v>
      </c>
      <c r="H1801" s="67" t="s">
        <v>594</v>
      </c>
      <c r="I1801" s="99" t="s">
        <v>4397</v>
      </c>
      <c r="J1801" s="200">
        <v>0</v>
      </c>
    </row>
    <row r="1802" spans="1:10" ht="90.75" thickBot="1">
      <c r="A1802" s="122" t="s">
        <v>4538</v>
      </c>
      <c r="B1802" s="67" t="s">
        <v>4564</v>
      </c>
      <c r="C1802" s="70" t="s">
        <v>3968</v>
      </c>
      <c r="D1802" s="67" t="s">
        <v>10</v>
      </c>
      <c r="E1802" s="67" t="s">
        <v>3250</v>
      </c>
      <c r="F1802" s="108">
        <v>77934.67</v>
      </c>
      <c r="G1802" s="67" t="s">
        <v>11</v>
      </c>
      <c r="H1802" s="67" t="s">
        <v>14</v>
      </c>
      <c r="I1802" s="99" t="s">
        <v>4551</v>
      </c>
      <c r="J1802" s="200">
        <v>20.21</v>
      </c>
    </row>
    <row r="1803" spans="1:10" ht="45.75" thickBot="1">
      <c r="A1803" s="122" t="s">
        <v>4539</v>
      </c>
      <c r="B1803" s="67" t="s">
        <v>4576</v>
      </c>
      <c r="C1803" s="70" t="s">
        <v>4382</v>
      </c>
      <c r="D1803" s="67" t="s">
        <v>10</v>
      </c>
      <c r="E1803" s="64" t="s">
        <v>3262</v>
      </c>
      <c r="F1803" s="200">
        <v>12504.4</v>
      </c>
      <c r="G1803" s="67" t="s">
        <v>11</v>
      </c>
      <c r="H1803" s="67" t="s">
        <v>241</v>
      </c>
      <c r="I1803" s="99" t="s">
        <v>4565</v>
      </c>
      <c r="J1803" s="200">
        <v>1012.95</v>
      </c>
    </row>
    <row r="1804" spans="1:10" ht="60.75" thickBot="1">
      <c r="A1804" s="122" t="s">
        <v>4540</v>
      </c>
      <c r="B1804" s="67" t="s">
        <v>4577</v>
      </c>
      <c r="C1804" s="70" t="s">
        <v>4535</v>
      </c>
      <c r="D1804" s="67" t="s">
        <v>25</v>
      </c>
      <c r="E1804" s="64" t="s">
        <v>4412</v>
      </c>
      <c r="F1804" s="200">
        <v>1274</v>
      </c>
      <c r="G1804" s="67" t="s">
        <v>11</v>
      </c>
      <c r="H1804" s="67" t="s">
        <v>4566</v>
      </c>
      <c r="I1804" s="67" t="s">
        <v>4417</v>
      </c>
      <c r="J1804" s="200">
        <v>107.42</v>
      </c>
    </row>
    <row r="1805" spans="1:10" ht="60.75" thickBot="1">
      <c r="A1805" s="122" t="s">
        <v>4553</v>
      </c>
      <c r="B1805" s="67" t="s">
        <v>4578</v>
      </c>
      <c r="C1805" s="70" t="s">
        <v>4535</v>
      </c>
      <c r="D1805" s="67" t="s">
        <v>25</v>
      </c>
      <c r="E1805" s="64" t="s">
        <v>3250</v>
      </c>
      <c r="F1805" s="200">
        <v>14058.52</v>
      </c>
      <c r="G1805" s="67" t="s">
        <v>11</v>
      </c>
      <c r="H1805" s="67" t="s">
        <v>24</v>
      </c>
      <c r="I1805" s="67" t="s">
        <v>4551</v>
      </c>
      <c r="J1805" s="200">
        <v>613.88</v>
      </c>
    </row>
    <row r="1806" spans="1:10" ht="45.75" thickBot="1">
      <c r="A1806" s="122" t="s">
        <v>4554</v>
      </c>
      <c r="B1806" s="67" t="s">
        <v>4579</v>
      </c>
      <c r="C1806" s="70" t="s">
        <v>4580</v>
      </c>
      <c r="D1806" s="67" t="s">
        <v>25</v>
      </c>
      <c r="E1806" s="64" t="s">
        <v>3250</v>
      </c>
      <c r="F1806" s="200">
        <v>4759.54</v>
      </c>
      <c r="G1806" s="67" t="s">
        <v>11</v>
      </c>
      <c r="H1806" s="67" t="s">
        <v>562</v>
      </c>
      <c r="I1806" s="67" t="s">
        <v>4551</v>
      </c>
      <c r="J1806" s="200">
        <v>0</v>
      </c>
    </row>
    <row r="1807" spans="1:10" ht="60.75" thickBot="1">
      <c r="A1807" s="122" t="s">
        <v>4555</v>
      </c>
      <c r="B1807" s="67" t="s">
        <v>4581</v>
      </c>
      <c r="C1807" s="70" t="s">
        <v>4482</v>
      </c>
      <c r="D1807" s="67" t="s">
        <v>10</v>
      </c>
      <c r="E1807" s="64" t="s">
        <v>3250</v>
      </c>
      <c r="F1807" s="200">
        <v>91250</v>
      </c>
      <c r="G1807" s="67" t="s">
        <v>3366</v>
      </c>
      <c r="H1807" s="67" t="s">
        <v>142</v>
      </c>
      <c r="I1807" s="67" t="s">
        <v>4567</v>
      </c>
      <c r="J1807" s="200">
        <v>0</v>
      </c>
    </row>
    <row r="1808" spans="1:10" ht="60.75" thickBot="1">
      <c r="A1808" s="122" t="s">
        <v>4556</v>
      </c>
      <c r="B1808" s="67" t="s">
        <v>4582</v>
      </c>
      <c r="C1808" s="70" t="s">
        <v>4482</v>
      </c>
      <c r="D1808" s="67" t="s">
        <v>10</v>
      </c>
      <c r="E1808" s="64" t="s">
        <v>3250</v>
      </c>
      <c r="F1808" s="200">
        <v>45625</v>
      </c>
      <c r="G1808" s="67" t="s">
        <v>11</v>
      </c>
      <c r="H1808" s="67" t="s">
        <v>142</v>
      </c>
      <c r="I1808" s="67" t="s">
        <v>4551</v>
      </c>
      <c r="J1808" s="200">
        <v>57.26</v>
      </c>
    </row>
    <row r="1809" spans="1:10" ht="90.75" thickBot="1">
      <c r="A1809" s="122" t="s">
        <v>4557</v>
      </c>
      <c r="B1809" s="67" t="s">
        <v>4583</v>
      </c>
      <c r="C1809" s="70" t="s">
        <v>3974</v>
      </c>
      <c r="D1809" s="67" t="s">
        <v>10</v>
      </c>
      <c r="E1809" s="64" t="s">
        <v>4568</v>
      </c>
      <c r="F1809" s="200">
        <v>270723.42</v>
      </c>
      <c r="G1809" s="67" t="s">
        <v>11</v>
      </c>
      <c r="H1809" s="67" t="s">
        <v>38</v>
      </c>
      <c r="I1809" s="67" t="s">
        <v>4569</v>
      </c>
      <c r="J1809" s="200">
        <v>0.18</v>
      </c>
    </row>
    <row r="1810" spans="1:10" ht="45.75" thickBot="1">
      <c r="A1810" s="122" t="s">
        <v>4558</v>
      </c>
      <c r="B1810" s="67" t="s">
        <v>4584</v>
      </c>
      <c r="C1810" s="70" t="s">
        <v>4382</v>
      </c>
      <c r="D1810" s="67" t="s">
        <v>10</v>
      </c>
      <c r="E1810" s="64" t="s">
        <v>4523</v>
      </c>
      <c r="F1810" s="200">
        <v>5311.68</v>
      </c>
      <c r="G1810" s="67" t="s">
        <v>11</v>
      </c>
      <c r="H1810" s="67" t="s">
        <v>736</v>
      </c>
      <c r="I1810" s="67" t="s">
        <v>4526</v>
      </c>
      <c r="J1810" s="200">
        <v>409.2</v>
      </c>
    </row>
    <row r="1811" spans="1:10" ht="60.75" thickBot="1">
      <c r="A1811" s="122" t="s">
        <v>4559</v>
      </c>
      <c r="B1811" s="67" t="s">
        <v>4593</v>
      </c>
      <c r="C1811" s="70" t="s">
        <v>4482</v>
      </c>
      <c r="D1811" s="67" t="s">
        <v>10</v>
      </c>
      <c r="E1811" s="67" t="s">
        <v>4587</v>
      </c>
      <c r="F1811" s="108">
        <v>40167.74</v>
      </c>
      <c r="G1811" s="67" t="s">
        <v>3366</v>
      </c>
      <c r="H1811" s="67" t="s">
        <v>1773</v>
      </c>
      <c r="I1811" s="99" t="s">
        <v>4588</v>
      </c>
      <c r="J1811" s="200">
        <v>0</v>
      </c>
    </row>
    <row r="1812" spans="1:10" ht="60.75" thickBot="1">
      <c r="A1812" s="122" t="s">
        <v>4570</v>
      </c>
      <c r="B1812" s="67" t="s">
        <v>4594</v>
      </c>
      <c r="C1812" s="70" t="s">
        <v>4482</v>
      </c>
      <c r="D1812" s="67" t="s">
        <v>10</v>
      </c>
      <c r="E1812" s="67" t="s">
        <v>4587</v>
      </c>
      <c r="F1812" s="108">
        <v>20083.87</v>
      </c>
      <c r="G1812" s="67" t="s">
        <v>11</v>
      </c>
      <c r="H1812" s="67" t="s">
        <v>1773</v>
      </c>
      <c r="I1812" s="99" t="s">
        <v>4589</v>
      </c>
      <c r="J1812" s="200">
        <v>0</v>
      </c>
    </row>
    <row r="1813" spans="1:10" ht="45.75" thickBot="1">
      <c r="A1813" s="122" t="s">
        <v>4571</v>
      </c>
      <c r="B1813" s="67" t="s">
        <v>4595</v>
      </c>
      <c r="C1813" s="70" t="s">
        <v>4383</v>
      </c>
      <c r="D1813" s="67" t="s">
        <v>10</v>
      </c>
      <c r="E1813" s="67" t="s">
        <v>3299</v>
      </c>
      <c r="F1813" s="108">
        <v>756981.29</v>
      </c>
      <c r="G1813" s="67" t="s">
        <v>3366</v>
      </c>
      <c r="H1813" s="67" t="s">
        <v>12</v>
      </c>
      <c r="I1813" s="99" t="s">
        <v>4590</v>
      </c>
      <c r="J1813" s="200">
        <v>0</v>
      </c>
    </row>
    <row r="1814" spans="1:10" ht="45.75" thickBot="1">
      <c r="A1814" s="122" t="s">
        <v>4572</v>
      </c>
      <c r="B1814" s="67" t="s">
        <v>4596</v>
      </c>
      <c r="C1814" s="70" t="s">
        <v>4383</v>
      </c>
      <c r="D1814" s="67" t="s">
        <v>10</v>
      </c>
      <c r="E1814" s="67" t="s">
        <v>3856</v>
      </c>
      <c r="F1814" s="108">
        <v>63081.46</v>
      </c>
      <c r="G1814" s="67" t="s">
        <v>3366</v>
      </c>
      <c r="H1814" s="67" t="s">
        <v>1867</v>
      </c>
      <c r="I1814" s="99" t="s">
        <v>4591</v>
      </c>
      <c r="J1814" s="200">
        <v>0</v>
      </c>
    </row>
    <row r="1815" spans="1:10" ht="60.75" thickBot="1">
      <c r="A1815" s="122" t="s">
        <v>4573</v>
      </c>
      <c r="B1815" s="67" t="s">
        <v>4597</v>
      </c>
      <c r="C1815" s="70" t="s">
        <v>4483</v>
      </c>
      <c r="D1815" s="67" t="s">
        <v>10</v>
      </c>
      <c r="E1815" s="99" t="s">
        <v>3246</v>
      </c>
      <c r="F1815" s="108">
        <v>3174.99</v>
      </c>
      <c r="G1815" s="67" t="s">
        <v>11</v>
      </c>
      <c r="H1815" s="67" t="s">
        <v>538</v>
      </c>
      <c r="I1815" s="99" t="s">
        <v>4592</v>
      </c>
      <c r="J1815" s="200">
        <v>0</v>
      </c>
    </row>
    <row r="1816" spans="1:10" ht="45.75" thickBot="1">
      <c r="A1816" s="122" t="s">
        <v>4574</v>
      </c>
      <c r="B1816" s="67" t="s">
        <v>4598</v>
      </c>
      <c r="C1816" s="70" t="s">
        <v>4580</v>
      </c>
      <c r="D1816" s="67" t="s">
        <v>25</v>
      </c>
      <c r="E1816" s="64" t="s">
        <v>3250</v>
      </c>
      <c r="F1816" s="200">
        <v>4341.53</v>
      </c>
      <c r="G1816" s="67" t="s">
        <v>11</v>
      </c>
      <c r="H1816" s="67" t="s">
        <v>14</v>
      </c>
      <c r="I1816" s="67" t="s">
        <v>4551</v>
      </c>
      <c r="J1816" s="200">
        <v>0</v>
      </c>
    </row>
    <row r="1817" spans="1:10" ht="60.75" thickBot="1">
      <c r="A1817" s="122" t="s">
        <v>4575</v>
      </c>
      <c r="B1817" s="67" t="s">
        <v>4599</v>
      </c>
      <c r="C1817" s="70" t="s">
        <v>4535</v>
      </c>
      <c r="D1817" s="67" t="s">
        <v>25</v>
      </c>
      <c r="E1817" s="64" t="s">
        <v>4568</v>
      </c>
      <c r="F1817" s="200">
        <v>5131.25</v>
      </c>
      <c r="G1817" s="67" t="s">
        <v>11</v>
      </c>
      <c r="H1817" s="67" t="s">
        <v>4602</v>
      </c>
      <c r="I1817" s="67" t="s">
        <v>4569</v>
      </c>
      <c r="J1817" s="200">
        <v>0</v>
      </c>
    </row>
    <row r="1818" spans="1:10" ht="45.75" thickBot="1">
      <c r="A1818" s="122" t="s">
        <v>4585</v>
      </c>
      <c r="B1818" s="67" t="s">
        <v>4600</v>
      </c>
      <c r="C1818" s="70" t="s">
        <v>4601</v>
      </c>
      <c r="D1818" s="67" t="s">
        <v>25</v>
      </c>
      <c r="E1818" s="64" t="s">
        <v>4587</v>
      </c>
      <c r="F1818" s="200">
        <v>19920.45</v>
      </c>
      <c r="G1818" s="67" t="s">
        <v>320</v>
      </c>
      <c r="H1818" s="67" t="s">
        <v>4603</v>
      </c>
      <c r="I1818" s="67" t="s">
        <v>4604</v>
      </c>
      <c r="J1818" s="200">
        <v>19920.45</v>
      </c>
    </row>
    <row r="1819" spans="1:10" ht="75.75" thickBot="1">
      <c r="A1819" s="122" t="s">
        <v>4586</v>
      </c>
      <c r="B1819" s="67" t="s">
        <v>4613</v>
      </c>
      <c r="C1819" s="70" t="s">
        <v>4303</v>
      </c>
      <c r="D1819" s="67" t="s">
        <v>10</v>
      </c>
      <c r="E1819" s="67" t="s">
        <v>4456</v>
      </c>
      <c r="F1819" s="108">
        <v>314508.84999999998</v>
      </c>
      <c r="G1819" s="67" t="s">
        <v>3366</v>
      </c>
      <c r="H1819" s="67" t="s">
        <v>4621</v>
      </c>
      <c r="I1819" s="99" t="s">
        <v>4487</v>
      </c>
      <c r="J1819" s="200">
        <v>334.4</v>
      </c>
    </row>
    <row r="1820" spans="1:10" ht="45.75" thickBot="1">
      <c r="A1820" s="122" t="s">
        <v>4605</v>
      </c>
      <c r="B1820" s="67" t="s">
        <v>4614</v>
      </c>
      <c r="C1820" s="70" t="s">
        <v>4478</v>
      </c>
      <c r="D1820" s="67" t="s">
        <v>25</v>
      </c>
      <c r="E1820" s="67" t="s">
        <v>4456</v>
      </c>
      <c r="F1820" s="108">
        <v>3422.5</v>
      </c>
      <c r="G1820" s="67" t="s">
        <v>11</v>
      </c>
      <c r="H1820" s="67" t="s">
        <v>4621</v>
      </c>
      <c r="I1820" s="99" t="s">
        <v>4486</v>
      </c>
      <c r="J1820" s="200">
        <v>0</v>
      </c>
    </row>
    <row r="1821" spans="1:10" ht="60.75" thickBot="1">
      <c r="A1821" s="122" t="s">
        <v>4606</v>
      </c>
      <c r="B1821" s="67" t="s">
        <v>4865</v>
      </c>
      <c r="C1821" s="70" t="s">
        <v>4866</v>
      </c>
      <c r="D1821" s="67" t="s">
        <v>25</v>
      </c>
      <c r="E1821" s="67" t="s">
        <v>3856</v>
      </c>
      <c r="F1821" s="108">
        <v>5574.3</v>
      </c>
      <c r="G1821" s="67" t="s">
        <v>11</v>
      </c>
      <c r="H1821" s="67" t="s">
        <v>256</v>
      </c>
      <c r="I1821" s="99" t="s">
        <v>4788</v>
      </c>
      <c r="J1821" s="200">
        <v>1268.9000000000001</v>
      </c>
    </row>
    <row r="1822" spans="1:10" ht="45.75" thickBot="1">
      <c r="A1822" s="122" t="s">
        <v>4607</v>
      </c>
      <c r="B1822" s="67" t="s">
        <v>4786</v>
      </c>
      <c r="C1822" s="70" t="s">
        <v>4787</v>
      </c>
      <c r="D1822" s="67" t="s">
        <v>25</v>
      </c>
      <c r="E1822" s="67" t="s">
        <v>3856</v>
      </c>
      <c r="F1822" s="108">
        <v>31500</v>
      </c>
      <c r="G1822" s="67" t="s">
        <v>11</v>
      </c>
      <c r="H1822" s="67" t="s">
        <v>59</v>
      </c>
      <c r="I1822" s="99" t="s">
        <v>4788</v>
      </c>
      <c r="J1822" s="200">
        <v>2625</v>
      </c>
    </row>
    <row r="1823" spans="1:10" ht="60.75" thickBot="1">
      <c r="A1823" s="122" t="s">
        <v>4608</v>
      </c>
      <c r="B1823" s="67" t="s">
        <v>4615</v>
      </c>
      <c r="C1823" s="70" t="s">
        <v>4619</v>
      </c>
      <c r="D1823" s="67" t="s">
        <v>25</v>
      </c>
      <c r="E1823" s="67" t="s">
        <v>3299</v>
      </c>
      <c r="F1823" s="108">
        <v>9976.23</v>
      </c>
      <c r="G1823" s="67" t="s">
        <v>11</v>
      </c>
      <c r="H1823" s="67" t="s">
        <v>2034</v>
      </c>
      <c r="I1823" s="99" t="s">
        <v>4622</v>
      </c>
      <c r="J1823" s="200">
        <v>0</v>
      </c>
    </row>
    <row r="1824" spans="1:10" ht="75.75" thickBot="1">
      <c r="A1824" s="122" t="s">
        <v>4609</v>
      </c>
      <c r="B1824" s="67" t="s">
        <v>4616</v>
      </c>
      <c r="C1824" s="70" t="s">
        <v>3762</v>
      </c>
      <c r="D1824" s="67" t="s">
        <v>10</v>
      </c>
      <c r="E1824" s="67" t="s">
        <v>4620</v>
      </c>
      <c r="F1824" s="108">
        <v>1112.8599999999999</v>
      </c>
      <c r="G1824" s="67" t="s">
        <v>3159</v>
      </c>
      <c r="H1824" s="67" t="s">
        <v>58</v>
      </c>
      <c r="I1824" s="99" t="s">
        <v>3801</v>
      </c>
      <c r="J1824" s="200">
        <v>0</v>
      </c>
    </row>
    <row r="1825" spans="1:10" ht="75.75" thickBot="1">
      <c r="A1825" s="122" t="s">
        <v>4610</v>
      </c>
      <c r="B1825" s="67" t="s">
        <v>4617</v>
      </c>
      <c r="C1825" s="70" t="s">
        <v>3762</v>
      </c>
      <c r="D1825" s="67" t="s">
        <v>10</v>
      </c>
      <c r="E1825" s="67" t="s">
        <v>4620</v>
      </c>
      <c r="F1825" s="108">
        <v>1574.83</v>
      </c>
      <c r="G1825" s="67" t="s">
        <v>3159</v>
      </c>
      <c r="H1825" s="67" t="s">
        <v>58</v>
      </c>
      <c r="I1825" s="99" t="s">
        <v>3801</v>
      </c>
      <c r="J1825" s="200">
        <v>8.07</v>
      </c>
    </row>
    <row r="1826" spans="1:10" ht="75.75" thickBot="1">
      <c r="A1826" s="122" t="s">
        <v>4611</v>
      </c>
      <c r="B1826" s="67" t="s">
        <v>4618</v>
      </c>
      <c r="C1826" s="70" t="s">
        <v>3762</v>
      </c>
      <c r="D1826" s="67" t="s">
        <v>10</v>
      </c>
      <c r="E1826" s="67" t="s">
        <v>4620</v>
      </c>
      <c r="F1826" s="108">
        <v>11077.8</v>
      </c>
      <c r="G1826" s="67" t="s">
        <v>3159</v>
      </c>
      <c r="H1826" s="67" t="s">
        <v>58</v>
      </c>
      <c r="I1826" s="99" t="s">
        <v>3801</v>
      </c>
      <c r="J1826" s="200">
        <v>12.08</v>
      </c>
    </row>
    <row r="1827" spans="1:10" ht="45.75" thickBot="1">
      <c r="A1827" s="122" t="s">
        <v>4612</v>
      </c>
      <c r="B1827" s="67" t="s">
        <v>4623</v>
      </c>
      <c r="C1827" s="70" t="s">
        <v>4624</v>
      </c>
      <c r="D1827" s="67" t="s">
        <v>25</v>
      </c>
      <c r="E1827" s="64" t="s">
        <v>4568</v>
      </c>
      <c r="F1827" s="200">
        <v>3431.25</v>
      </c>
      <c r="G1827" s="67" t="s">
        <v>11</v>
      </c>
      <c r="H1827" s="67" t="s">
        <v>3040</v>
      </c>
      <c r="I1827" s="67" t="s">
        <v>4569</v>
      </c>
      <c r="J1827" s="200">
        <v>0</v>
      </c>
    </row>
    <row r="1828" spans="1:10" ht="90.75" thickBot="1">
      <c r="A1828" s="122" t="s">
        <v>4625</v>
      </c>
      <c r="B1828" s="67" t="s">
        <v>4640</v>
      </c>
      <c r="C1828" s="70" t="s">
        <v>3762</v>
      </c>
      <c r="D1828" s="67" t="s">
        <v>10</v>
      </c>
      <c r="E1828" s="67" t="s">
        <v>4620</v>
      </c>
      <c r="F1828" s="108">
        <v>11877.12</v>
      </c>
      <c r="G1828" s="67" t="s">
        <v>3159</v>
      </c>
      <c r="H1828" s="67" t="s">
        <v>58</v>
      </c>
      <c r="I1828" s="99" t="s">
        <v>3801</v>
      </c>
      <c r="J1828" s="200">
        <v>12.79</v>
      </c>
    </row>
    <row r="1829" spans="1:10" ht="75.75" thickBot="1">
      <c r="A1829" s="122" t="s">
        <v>4626</v>
      </c>
      <c r="B1829" s="67" t="s">
        <v>4641</v>
      </c>
      <c r="C1829" s="70" t="s">
        <v>3762</v>
      </c>
      <c r="D1829" s="67" t="s">
        <v>10</v>
      </c>
      <c r="E1829" s="67" t="s">
        <v>4620</v>
      </c>
      <c r="F1829" s="108">
        <v>2260.63</v>
      </c>
      <c r="G1829" s="67" t="s">
        <v>3159</v>
      </c>
      <c r="H1829" s="67" t="s">
        <v>58</v>
      </c>
      <c r="I1829" s="99" t="s">
        <v>3801</v>
      </c>
      <c r="J1829" s="200">
        <v>40.619999999999997</v>
      </c>
    </row>
    <row r="1830" spans="1:10" ht="90.75" thickBot="1">
      <c r="A1830" s="122" t="s">
        <v>4627</v>
      </c>
      <c r="B1830" s="67" t="s">
        <v>4642</v>
      </c>
      <c r="C1830" s="70" t="s">
        <v>3762</v>
      </c>
      <c r="D1830" s="67" t="s">
        <v>10</v>
      </c>
      <c r="E1830" s="67" t="s">
        <v>4620</v>
      </c>
      <c r="F1830" s="108">
        <v>24745.05</v>
      </c>
      <c r="G1830" s="67" t="s">
        <v>3159</v>
      </c>
      <c r="H1830" s="67" t="s">
        <v>58</v>
      </c>
      <c r="I1830" s="99" t="s">
        <v>3801</v>
      </c>
      <c r="J1830" s="200">
        <v>147.13999999999999</v>
      </c>
    </row>
    <row r="1831" spans="1:10" ht="60.75" thickBot="1">
      <c r="A1831" s="122" t="s">
        <v>4628</v>
      </c>
      <c r="B1831" s="67" t="s">
        <v>4643</v>
      </c>
      <c r="C1831" s="70" t="s">
        <v>3762</v>
      </c>
      <c r="D1831" s="67" t="s">
        <v>10</v>
      </c>
      <c r="E1831" s="67" t="s">
        <v>3776</v>
      </c>
      <c r="F1831" s="108">
        <v>43.66</v>
      </c>
      <c r="G1831" s="67" t="s">
        <v>3159</v>
      </c>
      <c r="H1831" s="67" t="s">
        <v>38</v>
      </c>
      <c r="I1831" s="99" t="s">
        <v>3744</v>
      </c>
      <c r="J1831" s="200">
        <v>0</v>
      </c>
    </row>
    <row r="1832" spans="1:10" ht="75.75" thickBot="1">
      <c r="A1832" s="122" t="s">
        <v>4629</v>
      </c>
      <c r="B1832" s="67" t="s">
        <v>4644</v>
      </c>
      <c r="C1832" s="70" t="s">
        <v>3762</v>
      </c>
      <c r="D1832" s="67" t="s">
        <v>10</v>
      </c>
      <c r="E1832" s="67" t="s">
        <v>3776</v>
      </c>
      <c r="F1832" s="108">
        <v>1496.36</v>
      </c>
      <c r="G1832" s="67" t="s">
        <v>3159</v>
      </c>
      <c r="H1832" s="67" t="s">
        <v>38</v>
      </c>
      <c r="I1832" s="99" t="s">
        <v>3744</v>
      </c>
      <c r="J1832" s="200">
        <v>0</v>
      </c>
    </row>
    <row r="1833" spans="1:10" ht="75.75" thickBot="1">
      <c r="A1833" s="122" t="s">
        <v>4630</v>
      </c>
      <c r="B1833" s="67" t="s">
        <v>4645</v>
      </c>
      <c r="C1833" s="70" t="s">
        <v>3762</v>
      </c>
      <c r="D1833" s="67" t="s">
        <v>10</v>
      </c>
      <c r="E1833" s="67" t="s">
        <v>3776</v>
      </c>
      <c r="F1833" s="108">
        <v>748.73</v>
      </c>
      <c r="G1833" s="67" t="s">
        <v>3159</v>
      </c>
      <c r="H1833" s="67" t="s">
        <v>38</v>
      </c>
      <c r="I1833" s="99" t="s">
        <v>3744</v>
      </c>
      <c r="J1833" s="200">
        <v>0</v>
      </c>
    </row>
    <row r="1834" spans="1:10" ht="75.75" thickBot="1">
      <c r="A1834" s="122" t="s">
        <v>4631</v>
      </c>
      <c r="B1834" s="67" t="s">
        <v>4646</v>
      </c>
      <c r="C1834" s="70" t="s">
        <v>3762</v>
      </c>
      <c r="D1834" s="67" t="s">
        <v>10</v>
      </c>
      <c r="E1834" s="67" t="s">
        <v>3780</v>
      </c>
      <c r="F1834" s="108">
        <v>435.15</v>
      </c>
      <c r="G1834" s="67" t="s">
        <v>3159</v>
      </c>
      <c r="H1834" s="67" t="s">
        <v>38</v>
      </c>
      <c r="I1834" s="99" t="s">
        <v>4655</v>
      </c>
      <c r="J1834" s="200">
        <v>0</v>
      </c>
    </row>
    <row r="1835" spans="1:10" ht="60.75" thickBot="1">
      <c r="A1835" s="122" t="s">
        <v>4632</v>
      </c>
      <c r="B1835" s="67" t="s">
        <v>4647</v>
      </c>
      <c r="C1835" s="70" t="s">
        <v>3762</v>
      </c>
      <c r="D1835" s="67" t="s">
        <v>10</v>
      </c>
      <c r="E1835" s="67" t="s">
        <v>3780</v>
      </c>
      <c r="F1835" s="108">
        <v>1746.02</v>
      </c>
      <c r="G1835" s="67" t="s">
        <v>3159</v>
      </c>
      <c r="H1835" s="67" t="s">
        <v>38</v>
      </c>
      <c r="I1835" s="99" t="s">
        <v>4655</v>
      </c>
      <c r="J1835" s="200">
        <v>0</v>
      </c>
    </row>
    <row r="1836" spans="1:10" ht="75.75" thickBot="1">
      <c r="A1836" s="122" t="s">
        <v>4633</v>
      </c>
      <c r="B1836" s="67" t="s">
        <v>4648</v>
      </c>
      <c r="C1836" s="70" t="s">
        <v>3762</v>
      </c>
      <c r="D1836" s="67" t="s">
        <v>10</v>
      </c>
      <c r="E1836" s="67" t="s">
        <v>3780</v>
      </c>
      <c r="F1836" s="108">
        <v>1421.83</v>
      </c>
      <c r="G1836" s="67" t="s">
        <v>3159</v>
      </c>
      <c r="H1836" s="67" t="s">
        <v>38</v>
      </c>
      <c r="I1836" s="99" t="s">
        <v>4655</v>
      </c>
      <c r="J1836" s="200">
        <v>0</v>
      </c>
    </row>
    <row r="1837" spans="1:10" ht="60.75" thickBot="1">
      <c r="A1837" s="122" t="s">
        <v>4634</v>
      </c>
      <c r="B1837" s="67" t="s">
        <v>4649</v>
      </c>
      <c r="C1837" s="70" t="s">
        <v>3762</v>
      </c>
      <c r="D1837" s="67" t="s">
        <v>10</v>
      </c>
      <c r="E1837" s="67" t="s">
        <v>4654</v>
      </c>
      <c r="F1837" s="108">
        <v>531.82000000000005</v>
      </c>
      <c r="G1837" s="67" t="s">
        <v>3159</v>
      </c>
      <c r="H1837" s="67" t="s">
        <v>538</v>
      </c>
      <c r="I1837" s="99" t="s">
        <v>3860</v>
      </c>
      <c r="J1837" s="200">
        <v>0</v>
      </c>
    </row>
    <row r="1838" spans="1:10" ht="75.75" thickBot="1">
      <c r="A1838" s="122" t="s">
        <v>4635</v>
      </c>
      <c r="B1838" s="67" t="s">
        <v>4650</v>
      </c>
      <c r="C1838" s="70" t="s">
        <v>3762</v>
      </c>
      <c r="D1838" s="67" t="s">
        <v>10</v>
      </c>
      <c r="E1838" s="67" t="s">
        <v>4654</v>
      </c>
      <c r="F1838" s="108">
        <v>141.55000000000001</v>
      </c>
      <c r="G1838" s="67" t="s">
        <v>3159</v>
      </c>
      <c r="H1838" s="67" t="s">
        <v>538</v>
      </c>
      <c r="I1838" s="99" t="s">
        <v>3860</v>
      </c>
      <c r="J1838" s="200">
        <v>0</v>
      </c>
    </row>
    <row r="1839" spans="1:10" ht="75.75" thickBot="1">
      <c r="A1839" s="122" t="s">
        <v>4636</v>
      </c>
      <c r="B1839" s="67" t="s">
        <v>4651</v>
      </c>
      <c r="C1839" s="70" t="s">
        <v>3762</v>
      </c>
      <c r="D1839" s="67" t="s">
        <v>10</v>
      </c>
      <c r="E1839" s="67" t="s">
        <v>4654</v>
      </c>
      <c r="F1839" s="108">
        <v>626</v>
      </c>
      <c r="G1839" s="67" t="s">
        <v>3159</v>
      </c>
      <c r="H1839" s="67" t="s">
        <v>538</v>
      </c>
      <c r="I1839" s="99" t="s">
        <v>3860</v>
      </c>
      <c r="J1839" s="200">
        <v>0</v>
      </c>
    </row>
    <row r="1840" spans="1:10" ht="45.75" thickBot="1">
      <c r="A1840" s="122" t="s">
        <v>4637</v>
      </c>
      <c r="B1840" s="67" t="s">
        <v>4652</v>
      </c>
      <c r="C1840" s="70" t="s">
        <v>4303</v>
      </c>
      <c r="D1840" s="67" t="s">
        <v>10</v>
      </c>
      <c r="E1840" s="67" t="s">
        <v>3281</v>
      </c>
      <c r="F1840" s="108">
        <v>73458</v>
      </c>
      <c r="G1840" s="67" t="s">
        <v>3366</v>
      </c>
      <c r="H1840" s="67" t="s">
        <v>3742</v>
      </c>
      <c r="I1840" s="99" t="s">
        <v>4656</v>
      </c>
      <c r="J1840" s="200">
        <v>0</v>
      </c>
    </row>
    <row r="1841" spans="1:10" ht="45.75" thickBot="1">
      <c r="A1841" s="122" t="s">
        <v>4638</v>
      </c>
      <c r="B1841" s="67" t="s">
        <v>4653</v>
      </c>
      <c r="C1841" s="70" t="s">
        <v>4383</v>
      </c>
      <c r="D1841" s="67" t="s">
        <v>10</v>
      </c>
      <c r="E1841" s="67" t="s">
        <v>3776</v>
      </c>
      <c r="F1841" s="108">
        <v>212213.13</v>
      </c>
      <c r="G1841" s="67" t="s">
        <v>3366</v>
      </c>
      <c r="H1841" s="67" t="s">
        <v>1733</v>
      </c>
      <c r="I1841" s="99" t="s">
        <v>4657</v>
      </c>
      <c r="J1841" s="200">
        <v>0</v>
      </c>
    </row>
    <row r="1842" spans="1:10" ht="90.75" thickBot="1">
      <c r="A1842" s="122" t="s">
        <v>4639</v>
      </c>
      <c r="B1842" s="67" t="s">
        <v>4668</v>
      </c>
      <c r="C1842" s="70" t="s">
        <v>3974</v>
      </c>
      <c r="D1842" s="67" t="s">
        <v>10</v>
      </c>
      <c r="E1842" s="64" t="s">
        <v>3246</v>
      </c>
      <c r="F1842" s="200">
        <v>58371.56</v>
      </c>
      <c r="G1842" s="67" t="s">
        <v>11</v>
      </c>
      <c r="H1842" s="67" t="s">
        <v>538</v>
      </c>
      <c r="I1842" s="67" t="s">
        <v>4592</v>
      </c>
      <c r="J1842" s="200">
        <v>0</v>
      </c>
    </row>
    <row r="1843" spans="1:10" ht="75.75" thickBot="1">
      <c r="A1843" s="122" t="s">
        <v>4658</v>
      </c>
      <c r="B1843" s="67" t="s">
        <v>4669</v>
      </c>
      <c r="C1843" s="70" t="s">
        <v>3762</v>
      </c>
      <c r="D1843" s="67" t="s">
        <v>10</v>
      </c>
      <c r="E1843" s="64" t="s">
        <v>4654</v>
      </c>
      <c r="F1843" s="200">
        <v>8172.96</v>
      </c>
      <c r="G1843" s="67" t="s">
        <v>3159</v>
      </c>
      <c r="H1843" s="67" t="s">
        <v>538</v>
      </c>
      <c r="I1843" s="67" t="s">
        <v>3860</v>
      </c>
      <c r="J1843" s="200">
        <v>0</v>
      </c>
    </row>
    <row r="1844" spans="1:10" ht="60.75" thickBot="1">
      <c r="A1844" s="122" t="s">
        <v>4659</v>
      </c>
      <c r="B1844" s="67" t="s">
        <v>4670</v>
      </c>
      <c r="C1844" s="70" t="s">
        <v>3762</v>
      </c>
      <c r="D1844" s="67" t="s">
        <v>10</v>
      </c>
      <c r="E1844" s="64" t="s">
        <v>4654</v>
      </c>
      <c r="F1844" s="200">
        <v>13010.3</v>
      </c>
      <c r="G1844" s="67" t="s">
        <v>3159</v>
      </c>
      <c r="H1844" s="67" t="s">
        <v>538</v>
      </c>
      <c r="I1844" s="67" t="s">
        <v>3860</v>
      </c>
      <c r="J1844" s="200">
        <v>0</v>
      </c>
    </row>
    <row r="1845" spans="1:10" ht="90.75" thickBot="1">
      <c r="A1845" s="122" t="s">
        <v>4660</v>
      </c>
      <c r="B1845" s="67" t="s">
        <v>4671</v>
      </c>
      <c r="C1845" s="70" t="s">
        <v>4672</v>
      </c>
      <c r="D1845" s="67" t="s">
        <v>10</v>
      </c>
      <c r="E1845" s="64" t="s">
        <v>3856</v>
      </c>
      <c r="F1845" s="200">
        <v>78559.7</v>
      </c>
      <c r="G1845" s="67" t="s">
        <v>3366</v>
      </c>
      <c r="H1845" s="67" t="s">
        <v>4359</v>
      </c>
      <c r="I1845" s="67" t="s">
        <v>4591</v>
      </c>
      <c r="J1845" s="200">
        <v>0</v>
      </c>
    </row>
    <row r="1846" spans="1:10" ht="90.75" thickBot="1">
      <c r="A1846" s="122" t="s">
        <v>4661</v>
      </c>
      <c r="B1846" s="142" t="s">
        <v>4673</v>
      </c>
      <c r="C1846" s="70" t="s">
        <v>4672</v>
      </c>
      <c r="D1846" s="67" t="s">
        <v>10</v>
      </c>
      <c r="E1846" s="64" t="s">
        <v>3856</v>
      </c>
      <c r="F1846" s="200">
        <v>77175</v>
      </c>
      <c r="G1846" s="67" t="s">
        <v>3366</v>
      </c>
      <c r="H1846" s="183" t="s">
        <v>4530</v>
      </c>
      <c r="I1846" s="67" t="s">
        <v>4591</v>
      </c>
      <c r="J1846" s="200">
        <v>0</v>
      </c>
    </row>
    <row r="1847" spans="1:10" ht="90.75" thickBot="1">
      <c r="A1847" s="122" t="s">
        <v>4662</v>
      </c>
      <c r="B1847" s="142" t="s">
        <v>4674</v>
      </c>
      <c r="C1847" s="70" t="s">
        <v>4672</v>
      </c>
      <c r="D1847" s="67" t="s">
        <v>10</v>
      </c>
      <c r="E1847" s="206" t="s">
        <v>3856</v>
      </c>
      <c r="F1847" s="207">
        <v>307590</v>
      </c>
      <c r="G1847" s="196" t="s">
        <v>3366</v>
      </c>
      <c r="H1847" s="183" t="s">
        <v>4621</v>
      </c>
      <c r="I1847" s="196" t="s">
        <v>4591</v>
      </c>
      <c r="J1847" s="207">
        <v>0</v>
      </c>
    </row>
    <row r="1848" spans="1:10" ht="45.75" thickBot="1">
      <c r="A1848" s="122" t="s">
        <v>4663</v>
      </c>
      <c r="B1848" s="67" t="s">
        <v>4675</v>
      </c>
      <c r="C1848" s="70" t="s">
        <v>4382</v>
      </c>
      <c r="D1848" s="67" t="s">
        <v>10</v>
      </c>
      <c r="E1848" s="67" t="s">
        <v>3780</v>
      </c>
      <c r="F1848" s="108">
        <v>77674.070000000007</v>
      </c>
      <c r="G1848" s="67" t="s">
        <v>11</v>
      </c>
      <c r="H1848" s="67" t="s">
        <v>687</v>
      </c>
      <c r="I1848" s="99">
        <v>45876</v>
      </c>
      <c r="J1848" s="200">
        <v>3608.33</v>
      </c>
    </row>
    <row r="1849" spans="1:10" ht="45.75" thickBot="1">
      <c r="A1849" s="122" t="s">
        <v>4664</v>
      </c>
      <c r="B1849" s="67" t="s">
        <v>4676</v>
      </c>
      <c r="C1849" s="70" t="s">
        <v>4678</v>
      </c>
      <c r="D1849" s="67" t="s">
        <v>10</v>
      </c>
      <c r="E1849" s="67" t="s">
        <v>3777</v>
      </c>
      <c r="F1849" s="108">
        <v>85975</v>
      </c>
      <c r="G1849" s="67" t="s">
        <v>320</v>
      </c>
      <c r="H1849" s="67" t="s">
        <v>61</v>
      </c>
      <c r="I1849" s="99" t="s">
        <v>4679</v>
      </c>
      <c r="J1849" s="108">
        <v>85975</v>
      </c>
    </row>
    <row r="1850" spans="1:10" ht="75.75" thickBot="1">
      <c r="A1850" s="122" t="s">
        <v>4665</v>
      </c>
      <c r="B1850" s="67" t="s">
        <v>4677</v>
      </c>
      <c r="C1850" s="70" t="s">
        <v>4162</v>
      </c>
      <c r="D1850" s="67" t="s">
        <v>10</v>
      </c>
      <c r="E1850" s="67" t="s">
        <v>4620</v>
      </c>
      <c r="F1850" s="108">
        <v>8703.7000000000007</v>
      </c>
      <c r="G1850" s="67" t="s">
        <v>3159</v>
      </c>
      <c r="H1850" s="67" t="s">
        <v>58</v>
      </c>
      <c r="I1850" s="99" t="s">
        <v>5024</v>
      </c>
      <c r="J1850" s="200">
        <v>0</v>
      </c>
    </row>
    <row r="1851" spans="1:10" ht="75.75" thickBot="1">
      <c r="A1851" s="122" t="s">
        <v>4666</v>
      </c>
      <c r="B1851" s="67" t="s">
        <v>5023</v>
      </c>
      <c r="C1851" s="70" t="s">
        <v>4162</v>
      </c>
      <c r="D1851" s="67" t="s">
        <v>10</v>
      </c>
      <c r="E1851" s="67" t="s">
        <v>4620</v>
      </c>
      <c r="F1851" s="108">
        <v>8490.93</v>
      </c>
      <c r="G1851" s="67" t="s">
        <v>3159</v>
      </c>
      <c r="H1851" s="67" t="s">
        <v>58</v>
      </c>
      <c r="I1851" s="99" t="s">
        <v>5024</v>
      </c>
      <c r="J1851" s="200">
        <v>33.71</v>
      </c>
    </row>
    <row r="1852" spans="1:10" ht="75.75" thickBot="1">
      <c r="A1852" s="122" t="s">
        <v>4667</v>
      </c>
      <c r="B1852" s="67" t="s">
        <v>4692</v>
      </c>
      <c r="C1852" s="70" t="s">
        <v>4162</v>
      </c>
      <c r="D1852" s="67" t="s">
        <v>10</v>
      </c>
      <c r="E1852" s="99" t="s">
        <v>4701</v>
      </c>
      <c r="F1852" s="108">
        <v>1816.18</v>
      </c>
      <c r="G1852" s="67" t="s">
        <v>3159</v>
      </c>
      <c r="H1852" s="67" t="s">
        <v>38</v>
      </c>
      <c r="I1852" s="99" t="s">
        <v>3804</v>
      </c>
      <c r="J1852" s="200">
        <v>0</v>
      </c>
    </row>
    <row r="1853" spans="1:10" ht="60.75" thickBot="1">
      <c r="A1853" s="122" t="s">
        <v>4680</v>
      </c>
      <c r="B1853" s="67" t="s">
        <v>4693</v>
      </c>
      <c r="C1853" s="70" t="s">
        <v>4162</v>
      </c>
      <c r="D1853" s="67" t="s">
        <v>10</v>
      </c>
      <c r="E1853" s="99" t="s">
        <v>4701</v>
      </c>
      <c r="F1853" s="108">
        <v>36.71</v>
      </c>
      <c r="G1853" s="67" t="s">
        <v>3159</v>
      </c>
      <c r="H1853" s="67" t="s">
        <v>38</v>
      </c>
      <c r="I1853" s="99" t="s">
        <v>3804</v>
      </c>
      <c r="J1853" s="200">
        <v>0</v>
      </c>
    </row>
    <row r="1854" spans="1:10" ht="60.75" thickBot="1">
      <c r="A1854" s="122" t="s">
        <v>4681</v>
      </c>
      <c r="B1854" s="67" t="s">
        <v>4694</v>
      </c>
      <c r="C1854" s="70" t="s">
        <v>4162</v>
      </c>
      <c r="D1854" s="67" t="s">
        <v>10</v>
      </c>
      <c r="E1854" s="99" t="s">
        <v>4701</v>
      </c>
      <c r="F1854" s="108">
        <v>2362.59</v>
      </c>
      <c r="G1854" s="67" t="s">
        <v>3159</v>
      </c>
      <c r="H1854" s="67" t="s">
        <v>14</v>
      </c>
      <c r="I1854" s="99" t="s">
        <v>3804</v>
      </c>
      <c r="J1854" s="200">
        <v>0</v>
      </c>
    </row>
    <row r="1855" spans="1:10" ht="60.75" thickBot="1">
      <c r="A1855" s="122" t="s">
        <v>4682</v>
      </c>
      <c r="B1855" s="67" t="s">
        <v>4695</v>
      </c>
      <c r="C1855" s="70" t="s">
        <v>4162</v>
      </c>
      <c r="D1855" s="67" t="s">
        <v>10</v>
      </c>
      <c r="E1855" s="99" t="s">
        <v>4701</v>
      </c>
      <c r="F1855" s="108">
        <v>748.88</v>
      </c>
      <c r="G1855" s="67" t="s">
        <v>3159</v>
      </c>
      <c r="H1855" s="67" t="s">
        <v>14</v>
      </c>
      <c r="I1855" s="99" t="s">
        <v>3804</v>
      </c>
      <c r="J1855" s="200">
        <v>0</v>
      </c>
    </row>
    <row r="1856" spans="1:10" ht="75.75" thickBot="1">
      <c r="A1856" s="122" t="s">
        <v>4683</v>
      </c>
      <c r="B1856" s="67" t="s">
        <v>4696</v>
      </c>
      <c r="C1856" s="70" t="s">
        <v>4162</v>
      </c>
      <c r="D1856" s="67" t="s">
        <v>10</v>
      </c>
      <c r="E1856" s="99" t="s">
        <v>4701</v>
      </c>
      <c r="F1856" s="108">
        <v>494.59</v>
      </c>
      <c r="G1856" s="67" t="s">
        <v>3159</v>
      </c>
      <c r="H1856" s="67" t="s">
        <v>14</v>
      </c>
      <c r="I1856" s="99" t="s">
        <v>3804</v>
      </c>
      <c r="J1856" s="200">
        <v>0</v>
      </c>
    </row>
    <row r="1857" spans="1:10" ht="75.75" thickBot="1">
      <c r="A1857" s="122" t="s">
        <v>4684</v>
      </c>
      <c r="B1857" s="67" t="s">
        <v>4697</v>
      </c>
      <c r="C1857" s="70" t="s">
        <v>4162</v>
      </c>
      <c r="D1857" s="67" t="s">
        <v>10</v>
      </c>
      <c r="E1857" s="99" t="s">
        <v>3299</v>
      </c>
      <c r="F1857" s="108">
        <v>114.21</v>
      </c>
      <c r="G1857" s="67" t="s">
        <v>3159</v>
      </c>
      <c r="H1857" s="67" t="s">
        <v>14</v>
      </c>
      <c r="I1857" s="99" t="s">
        <v>3751</v>
      </c>
      <c r="J1857" s="200">
        <v>0</v>
      </c>
    </row>
    <row r="1858" spans="1:10" ht="60.75" thickBot="1">
      <c r="A1858" s="122" t="s">
        <v>4685</v>
      </c>
      <c r="B1858" s="67" t="s">
        <v>4698</v>
      </c>
      <c r="C1858" s="70" t="s">
        <v>4162</v>
      </c>
      <c r="D1858" s="67" t="s">
        <v>10</v>
      </c>
      <c r="E1858" s="99" t="s">
        <v>3299</v>
      </c>
      <c r="F1858" s="108">
        <v>344.07</v>
      </c>
      <c r="G1858" s="67" t="s">
        <v>3159</v>
      </c>
      <c r="H1858" s="67" t="s">
        <v>14</v>
      </c>
      <c r="I1858" s="99" t="s">
        <v>3751</v>
      </c>
      <c r="J1858" s="200">
        <v>0</v>
      </c>
    </row>
    <row r="1859" spans="1:10" ht="75.75" thickBot="1">
      <c r="A1859" s="122" t="s">
        <v>4686</v>
      </c>
      <c r="B1859" s="67" t="s">
        <v>4699</v>
      </c>
      <c r="C1859" s="70" t="s">
        <v>4162</v>
      </c>
      <c r="D1859" s="67" t="s">
        <v>10</v>
      </c>
      <c r="E1859" s="99" t="s">
        <v>3299</v>
      </c>
      <c r="F1859" s="108">
        <v>827.41</v>
      </c>
      <c r="G1859" s="67" t="s">
        <v>3159</v>
      </c>
      <c r="H1859" s="67" t="s">
        <v>14</v>
      </c>
      <c r="I1859" s="99" t="s">
        <v>3751</v>
      </c>
      <c r="J1859" s="200">
        <v>0</v>
      </c>
    </row>
    <row r="1860" spans="1:10" ht="75.75" thickBot="1">
      <c r="A1860" s="122" t="s">
        <v>4687</v>
      </c>
      <c r="B1860" s="67" t="s">
        <v>4700</v>
      </c>
      <c r="C1860" s="70" t="s">
        <v>4162</v>
      </c>
      <c r="D1860" s="67" t="s">
        <v>10</v>
      </c>
      <c r="E1860" s="67" t="s">
        <v>3777</v>
      </c>
      <c r="F1860" s="108">
        <v>1626.03</v>
      </c>
      <c r="G1860" s="67" t="s">
        <v>3159</v>
      </c>
      <c r="H1860" s="67" t="s">
        <v>14</v>
      </c>
      <c r="I1860" s="99" t="s">
        <v>4702</v>
      </c>
      <c r="J1860" s="200">
        <v>0</v>
      </c>
    </row>
    <row r="1861" spans="1:10" ht="90.75" thickBot="1">
      <c r="A1861" s="122" t="s">
        <v>4688</v>
      </c>
      <c r="B1861" s="67" t="s">
        <v>4703</v>
      </c>
      <c r="C1861" s="70" t="s">
        <v>4672</v>
      </c>
      <c r="D1861" s="67" t="s">
        <v>10</v>
      </c>
      <c r="E1861" s="64" t="s">
        <v>3856</v>
      </c>
      <c r="F1861" s="200">
        <v>64232.7</v>
      </c>
      <c r="G1861" s="67" t="s">
        <v>3366</v>
      </c>
      <c r="H1861" s="67" t="s">
        <v>21</v>
      </c>
      <c r="I1861" s="67" t="s">
        <v>4591</v>
      </c>
      <c r="J1861" s="200">
        <v>0</v>
      </c>
    </row>
    <row r="1862" spans="1:10" ht="75.75" thickBot="1">
      <c r="A1862" s="122" t="s">
        <v>4689</v>
      </c>
      <c r="B1862" s="67" t="s">
        <v>4704</v>
      </c>
      <c r="C1862" s="70" t="s">
        <v>4162</v>
      </c>
      <c r="D1862" s="67" t="s">
        <v>10</v>
      </c>
      <c r="E1862" s="64" t="s">
        <v>4620</v>
      </c>
      <c r="F1862" s="200">
        <v>52.19</v>
      </c>
      <c r="G1862" s="67" t="s">
        <v>3159</v>
      </c>
      <c r="H1862" s="67" t="s">
        <v>14</v>
      </c>
      <c r="I1862" s="99" t="s">
        <v>3801</v>
      </c>
      <c r="J1862" s="200">
        <v>0</v>
      </c>
    </row>
    <row r="1863" spans="1:10" ht="60.75" thickBot="1">
      <c r="A1863" s="122" t="s">
        <v>4690</v>
      </c>
      <c r="B1863" s="103" t="s">
        <v>4705</v>
      </c>
      <c r="C1863" s="70" t="s">
        <v>4707</v>
      </c>
      <c r="D1863" s="67" t="s">
        <v>10</v>
      </c>
      <c r="E1863" s="103" t="s">
        <v>3859</v>
      </c>
      <c r="F1863" s="198">
        <v>169875</v>
      </c>
      <c r="G1863" s="67" t="s">
        <v>320</v>
      </c>
      <c r="H1863" s="103" t="s">
        <v>4413</v>
      </c>
      <c r="I1863" s="67" t="s">
        <v>4711</v>
      </c>
      <c r="J1863" s="200">
        <v>0</v>
      </c>
    </row>
    <row r="1864" spans="1:10" ht="45.75" thickBot="1">
      <c r="A1864" s="122" t="s">
        <v>4691</v>
      </c>
      <c r="B1864" s="103" t="s">
        <v>4706</v>
      </c>
      <c r="C1864" s="70" t="s">
        <v>4708</v>
      </c>
      <c r="D1864" s="67" t="s">
        <v>10</v>
      </c>
      <c r="E1864" s="103" t="s">
        <v>4709</v>
      </c>
      <c r="F1864" s="198">
        <v>78802.63</v>
      </c>
      <c r="G1864" s="67" t="s">
        <v>320</v>
      </c>
      <c r="H1864" s="103" t="s">
        <v>4710</v>
      </c>
      <c r="I1864" s="67" t="s">
        <v>4712</v>
      </c>
      <c r="J1864" s="198">
        <v>78802.63</v>
      </c>
    </row>
    <row r="1865" spans="1:10" ht="45.75" thickBot="1">
      <c r="A1865" s="122" t="s">
        <v>4716</v>
      </c>
      <c r="B1865" s="67" t="s">
        <v>4713</v>
      </c>
      <c r="C1865" s="70" t="s">
        <v>4382</v>
      </c>
      <c r="D1865" s="67" t="s">
        <v>10</v>
      </c>
      <c r="E1865" s="64" t="s">
        <v>4714</v>
      </c>
      <c r="F1865" s="200">
        <v>53519.55</v>
      </c>
      <c r="G1865" s="67" t="s">
        <v>11</v>
      </c>
      <c r="H1865" s="67" t="s">
        <v>3056</v>
      </c>
      <c r="I1865" s="67" t="s">
        <v>4715</v>
      </c>
      <c r="J1865" s="200">
        <v>7534.03</v>
      </c>
    </row>
    <row r="1866" spans="1:10" ht="60.75" thickBot="1">
      <c r="A1866" s="122" t="s">
        <v>4717</v>
      </c>
      <c r="B1866" s="67" t="s">
        <v>4724</v>
      </c>
      <c r="C1866" s="70" t="s">
        <v>4725</v>
      </c>
      <c r="D1866" s="67" t="s">
        <v>10</v>
      </c>
      <c r="E1866" s="64" t="s">
        <v>4709</v>
      </c>
      <c r="F1866" s="200">
        <v>121962.5</v>
      </c>
      <c r="G1866" s="67" t="s">
        <v>320</v>
      </c>
      <c r="H1866" s="67" t="s">
        <v>2909</v>
      </c>
      <c r="I1866" s="67" t="s">
        <v>4726</v>
      </c>
      <c r="J1866" s="200">
        <v>121962.5</v>
      </c>
    </row>
    <row r="1867" spans="1:10" ht="90.75" thickBot="1">
      <c r="A1867" s="122" t="s">
        <v>4718</v>
      </c>
      <c r="B1867" s="67" t="s">
        <v>4734</v>
      </c>
      <c r="C1867" s="70" t="s">
        <v>4672</v>
      </c>
      <c r="D1867" s="67" t="s">
        <v>10</v>
      </c>
      <c r="E1867" s="67" t="s">
        <v>3313</v>
      </c>
      <c r="F1867" s="108">
        <v>97275.78</v>
      </c>
      <c r="G1867" s="67" t="s">
        <v>3366</v>
      </c>
      <c r="H1867" s="67" t="s">
        <v>28</v>
      </c>
      <c r="I1867" s="99" t="s">
        <v>4746</v>
      </c>
      <c r="J1867" s="200">
        <v>0</v>
      </c>
    </row>
    <row r="1868" spans="1:10" ht="45.75" thickBot="1">
      <c r="A1868" s="122" t="s">
        <v>4719</v>
      </c>
      <c r="B1868" s="67" t="s">
        <v>4735</v>
      </c>
      <c r="C1868" s="70" t="s">
        <v>4383</v>
      </c>
      <c r="D1868" s="67" t="s">
        <v>10</v>
      </c>
      <c r="E1868" s="67" t="s">
        <v>4744</v>
      </c>
      <c r="F1868" s="108">
        <v>969066</v>
      </c>
      <c r="G1868" s="67" t="s">
        <v>3366</v>
      </c>
      <c r="H1868" s="67" t="s">
        <v>71</v>
      </c>
      <c r="I1868" s="99" t="s">
        <v>4747</v>
      </c>
      <c r="J1868" s="200">
        <v>0</v>
      </c>
    </row>
    <row r="1869" spans="1:10" ht="75.75" thickBot="1">
      <c r="A1869" s="122" t="s">
        <v>4720</v>
      </c>
      <c r="B1869" s="67" t="s">
        <v>4736</v>
      </c>
      <c r="C1869" s="70" t="s">
        <v>4162</v>
      </c>
      <c r="D1869" s="67" t="s">
        <v>10</v>
      </c>
      <c r="E1869" s="67" t="s">
        <v>3313</v>
      </c>
      <c r="F1869" s="108">
        <v>12740.75</v>
      </c>
      <c r="G1869" s="67" t="s">
        <v>3159</v>
      </c>
      <c r="H1869" s="67" t="s">
        <v>14</v>
      </c>
      <c r="I1869" s="99" t="s">
        <v>4748</v>
      </c>
      <c r="J1869" s="200">
        <v>45.44</v>
      </c>
    </row>
    <row r="1870" spans="1:10" ht="60.75" thickBot="1">
      <c r="A1870" s="122" t="s">
        <v>4721</v>
      </c>
      <c r="B1870" s="67" t="s">
        <v>4737</v>
      </c>
      <c r="C1870" s="70" t="s">
        <v>4162</v>
      </c>
      <c r="D1870" s="67" t="s">
        <v>10</v>
      </c>
      <c r="E1870" s="67" t="s">
        <v>3313</v>
      </c>
      <c r="F1870" s="108">
        <v>4320.1400000000003</v>
      </c>
      <c r="G1870" s="67" t="s">
        <v>3159</v>
      </c>
      <c r="H1870" s="67" t="s">
        <v>14</v>
      </c>
      <c r="I1870" s="99" t="s">
        <v>4748</v>
      </c>
      <c r="J1870" s="200">
        <v>0</v>
      </c>
    </row>
    <row r="1871" spans="1:10" ht="75.75" thickBot="1">
      <c r="A1871" s="122" t="s">
        <v>4722</v>
      </c>
      <c r="B1871" s="67" t="s">
        <v>4738</v>
      </c>
      <c r="C1871" s="70" t="s">
        <v>4162</v>
      </c>
      <c r="D1871" s="67" t="s">
        <v>10</v>
      </c>
      <c r="E1871" s="67" t="s">
        <v>4745</v>
      </c>
      <c r="F1871" s="108">
        <v>2567.6799999999998</v>
      </c>
      <c r="G1871" s="67" t="s">
        <v>3159</v>
      </c>
      <c r="H1871" s="67" t="s">
        <v>58</v>
      </c>
      <c r="I1871" s="99" t="s">
        <v>4748</v>
      </c>
      <c r="J1871" s="200">
        <v>0</v>
      </c>
    </row>
    <row r="1872" spans="1:10" ht="60.75" thickBot="1">
      <c r="A1872" s="122" t="s">
        <v>4723</v>
      </c>
      <c r="B1872" s="67" t="s">
        <v>4739</v>
      </c>
      <c r="C1872" s="70" t="s">
        <v>4162</v>
      </c>
      <c r="D1872" s="67" t="s">
        <v>10</v>
      </c>
      <c r="E1872" s="67" t="s">
        <v>4654</v>
      </c>
      <c r="F1872" s="108">
        <v>351.11</v>
      </c>
      <c r="G1872" s="67" t="s">
        <v>3159</v>
      </c>
      <c r="H1872" s="67" t="s">
        <v>538</v>
      </c>
      <c r="I1872" s="99" t="s">
        <v>3860</v>
      </c>
      <c r="J1872" s="200">
        <v>0</v>
      </c>
    </row>
    <row r="1873" spans="1:10" ht="75.75" thickBot="1">
      <c r="A1873" s="122" t="s">
        <v>4727</v>
      </c>
      <c r="B1873" s="67" t="s">
        <v>4740</v>
      </c>
      <c r="C1873" s="70" t="s">
        <v>4162</v>
      </c>
      <c r="D1873" s="67" t="s">
        <v>10</v>
      </c>
      <c r="E1873" s="67" t="s">
        <v>4654</v>
      </c>
      <c r="F1873" s="108">
        <v>1443.12</v>
      </c>
      <c r="G1873" s="67" t="s">
        <v>3159</v>
      </c>
      <c r="H1873" s="67" t="s">
        <v>538</v>
      </c>
      <c r="I1873" s="99" t="s">
        <v>3860</v>
      </c>
      <c r="J1873" s="200">
        <v>0</v>
      </c>
    </row>
    <row r="1874" spans="1:10" ht="75.75" thickBot="1">
      <c r="A1874" s="122" t="s">
        <v>4728</v>
      </c>
      <c r="B1874" s="67" t="s">
        <v>4741</v>
      </c>
      <c r="C1874" s="70" t="s">
        <v>4162</v>
      </c>
      <c r="D1874" s="67" t="s">
        <v>10</v>
      </c>
      <c r="E1874" s="67" t="s">
        <v>4654</v>
      </c>
      <c r="F1874" s="108">
        <v>925.72</v>
      </c>
      <c r="G1874" s="67" t="s">
        <v>3159</v>
      </c>
      <c r="H1874" s="67" t="s">
        <v>538</v>
      </c>
      <c r="I1874" s="99" t="s">
        <v>3860</v>
      </c>
      <c r="J1874" s="200">
        <v>0</v>
      </c>
    </row>
    <row r="1875" spans="1:10" ht="75.75" thickBot="1">
      <c r="A1875" s="122" t="s">
        <v>4729</v>
      </c>
      <c r="B1875" s="67" t="s">
        <v>4742</v>
      </c>
      <c r="C1875" s="70" t="s">
        <v>4162</v>
      </c>
      <c r="D1875" s="67" t="s">
        <v>10</v>
      </c>
      <c r="E1875" s="67" t="s">
        <v>4745</v>
      </c>
      <c r="F1875" s="108">
        <v>494.65</v>
      </c>
      <c r="G1875" s="67" t="s">
        <v>3159</v>
      </c>
      <c r="H1875" s="67" t="s">
        <v>38</v>
      </c>
      <c r="I1875" s="99" t="s">
        <v>4748</v>
      </c>
      <c r="J1875" s="200">
        <v>0</v>
      </c>
    </row>
    <row r="1876" spans="1:10" ht="75.75" thickBot="1">
      <c r="A1876" s="122" t="s">
        <v>4730</v>
      </c>
      <c r="B1876" s="67" t="s">
        <v>4743</v>
      </c>
      <c r="C1876" s="70" t="s">
        <v>4162</v>
      </c>
      <c r="D1876" s="67" t="s">
        <v>10</v>
      </c>
      <c r="E1876" s="67" t="s">
        <v>4745</v>
      </c>
      <c r="F1876" s="108">
        <v>325.45999999999998</v>
      </c>
      <c r="G1876" s="67" t="s">
        <v>3159</v>
      </c>
      <c r="H1876" s="67" t="s">
        <v>38</v>
      </c>
      <c r="I1876" s="99" t="s">
        <v>4748</v>
      </c>
      <c r="J1876" s="200">
        <v>0</v>
      </c>
    </row>
    <row r="1877" spans="1:10" ht="60.75" thickBot="1">
      <c r="A1877" s="122" t="s">
        <v>4731</v>
      </c>
      <c r="B1877" s="67" t="s">
        <v>4751</v>
      </c>
      <c r="C1877" s="70" t="s">
        <v>4162</v>
      </c>
      <c r="D1877" s="67" t="s">
        <v>10</v>
      </c>
      <c r="E1877" s="67" t="s">
        <v>3281</v>
      </c>
      <c r="F1877" s="108">
        <v>646.79999999999995</v>
      </c>
      <c r="G1877" s="67" t="s">
        <v>3159</v>
      </c>
      <c r="H1877" s="67" t="s">
        <v>681</v>
      </c>
      <c r="I1877" s="99" t="s">
        <v>4749</v>
      </c>
      <c r="J1877" s="200">
        <v>0</v>
      </c>
    </row>
    <row r="1878" spans="1:10" ht="90.75" thickBot="1">
      <c r="A1878" s="122" t="s">
        <v>4732</v>
      </c>
      <c r="B1878" s="67" t="s">
        <v>4759</v>
      </c>
      <c r="C1878" s="70" t="s">
        <v>4162</v>
      </c>
      <c r="D1878" s="67" t="s">
        <v>10</v>
      </c>
      <c r="E1878" s="67" t="s">
        <v>4750</v>
      </c>
      <c r="F1878" s="108">
        <v>2805.44</v>
      </c>
      <c r="G1878" s="67" t="s">
        <v>3159</v>
      </c>
      <c r="H1878" s="67" t="s">
        <v>14</v>
      </c>
      <c r="I1878" s="99" t="s">
        <v>3963</v>
      </c>
      <c r="J1878" s="200">
        <v>0</v>
      </c>
    </row>
    <row r="1879" spans="1:10" ht="75.75" thickBot="1">
      <c r="A1879" s="122" t="s">
        <v>4733</v>
      </c>
      <c r="B1879" s="67" t="s">
        <v>4758</v>
      </c>
      <c r="C1879" s="70" t="s">
        <v>4162</v>
      </c>
      <c r="D1879" s="67" t="s">
        <v>10</v>
      </c>
      <c r="E1879" s="67" t="s">
        <v>4750</v>
      </c>
      <c r="F1879" s="108">
        <v>897.94</v>
      </c>
      <c r="G1879" s="67" t="s">
        <v>3159</v>
      </c>
      <c r="H1879" s="67" t="s">
        <v>14</v>
      </c>
      <c r="I1879" s="99" t="s">
        <v>3963</v>
      </c>
      <c r="J1879" s="200">
        <v>0</v>
      </c>
    </row>
    <row r="1880" spans="1:10" ht="105.75" thickBot="1">
      <c r="A1880" s="122" t="s">
        <v>4752</v>
      </c>
      <c r="B1880" s="67" t="s">
        <v>4760</v>
      </c>
      <c r="C1880" s="70" t="s">
        <v>4162</v>
      </c>
      <c r="D1880" s="67" t="s">
        <v>10</v>
      </c>
      <c r="E1880" s="67" t="s">
        <v>4750</v>
      </c>
      <c r="F1880" s="108">
        <v>3864.91</v>
      </c>
      <c r="G1880" s="67" t="s">
        <v>3159</v>
      </c>
      <c r="H1880" s="67" t="s">
        <v>58</v>
      </c>
      <c r="I1880" s="99" t="s">
        <v>3963</v>
      </c>
      <c r="J1880" s="200">
        <v>0</v>
      </c>
    </row>
    <row r="1881" spans="1:10" ht="60.75" thickBot="1">
      <c r="A1881" s="122" t="s">
        <v>4753</v>
      </c>
      <c r="B1881" s="67" t="s">
        <v>4761</v>
      </c>
      <c r="C1881" s="70" t="s">
        <v>4162</v>
      </c>
      <c r="D1881" s="67" t="s">
        <v>10</v>
      </c>
      <c r="E1881" s="67" t="s">
        <v>4750</v>
      </c>
      <c r="F1881" s="108">
        <v>717.75</v>
      </c>
      <c r="G1881" s="67" t="s">
        <v>3159</v>
      </c>
      <c r="H1881" s="67" t="s">
        <v>538</v>
      </c>
      <c r="I1881" s="99" t="s">
        <v>3963</v>
      </c>
      <c r="J1881" s="200">
        <v>0</v>
      </c>
    </row>
    <row r="1882" spans="1:10" ht="60.75" thickBot="1">
      <c r="A1882" s="122" t="s">
        <v>4754</v>
      </c>
      <c r="B1882" s="67" t="s">
        <v>4762</v>
      </c>
      <c r="C1882" s="70" t="s">
        <v>4162</v>
      </c>
      <c r="D1882" s="67" t="s">
        <v>10</v>
      </c>
      <c r="E1882" s="67" t="s">
        <v>4750</v>
      </c>
      <c r="F1882" s="108">
        <v>330.68</v>
      </c>
      <c r="G1882" s="67" t="s">
        <v>3159</v>
      </c>
      <c r="H1882" s="67" t="s">
        <v>538</v>
      </c>
      <c r="I1882" s="99" t="s">
        <v>3963</v>
      </c>
      <c r="J1882" s="200">
        <v>0</v>
      </c>
    </row>
    <row r="1883" spans="1:10" ht="75.75" thickBot="1">
      <c r="A1883" s="122" t="s">
        <v>4755</v>
      </c>
      <c r="B1883" s="67" t="s">
        <v>4763</v>
      </c>
      <c r="C1883" s="70" t="s">
        <v>4162</v>
      </c>
      <c r="D1883" s="67" t="s">
        <v>10</v>
      </c>
      <c r="E1883" s="67" t="s">
        <v>4750</v>
      </c>
      <c r="F1883" s="108">
        <v>809.04</v>
      </c>
      <c r="G1883" s="67" t="s">
        <v>3159</v>
      </c>
      <c r="H1883" s="67" t="s">
        <v>538</v>
      </c>
      <c r="I1883" s="99" t="s">
        <v>3963</v>
      </c>
      <c r="J1883" s="200">
        <v>0</v>
      </c>
    </row>
    <row r="1884" spans="1:10" ht="60.75" thickBot="1">
      <c r="A1884" s="122" t="s">
        <v>4756</v>
      </c>
      <c r="B1884" s="67" t="s">
        <v>4764</v>
      </c>
      <c r="C1884" s="70" t="s">
        <v>4162</v>
      </c>
      <c r="D1884" s="67" t="s">
        <v>10</v>
      </c>
      <c r="E1884" s="67" t="s">
        <v>4750</v>
      </c>
      <c r="F1884" s="108">
        <v>1735.64</v>
      </c>
      <c r="G1884" s="67" t="s">
        <v>3159</v>
      </c>
      <c r="H1884" s="67" t="s">
        <v>538</v>
      </c>
      <c r="I1884" s="67" t="s">
        <v>3963</v>
      </c>
      <c r="J1884" s="200">
        <v>0</v>
      </c>
    </row>
    <row r="1885" spans="1:10" ht="60.75" thickBot="1">
      <c r="A1885" s="122" t="s">
        <v>4757</v>
      </c>
      <c r="B1885" s="67" t="s">
        <v>4765</v>
      </c>
      <c r="C1885" s="70" t="s">
        <v>4162</v>
      </c>
      <c r="D1885" s="67" t="s">
        <v>10</v>
      </c>
      <c r="E1885" s="67" t="s">
        <v>3317</v>
      </c>
      <c r="F1885" s="108">
        <v>28.84</v>
      </c>
      <c r="G1885" s="67" t="s">
        <v>3159</v>
      </c>
      <c r="H1885" s="67" t="s">
        <v>38</v>
      </c>
      <c r="I1885" s="67" t="s">
        <v>4768</v>
      </c>
      <c r="J1885" s="200">
        <v>0</v>
      </c>
    </row>
    <row r="1886" spans="1:10" ht="45.75" thickBot="1">
      <c r="A1886" s="122" t="s">
        <v>4770</v>
      </c>
      <c r="B1886" s="67" t="s">
        <v>4766</v>
      </c>
      <c r="C1886" s="70" t="s">
        <v>4767</v>
      </c>
      <c r="D1886" s="67" t="s">
        <v>25</v>
      </c>
      <c r="E1886" s="67" t="s">
        <v>3313</v>
      </c>
      <c r="F1886" s="108">
        <v>7565</v>
      </c>
      <c r="G1886" s="67" t="s">
        <v>11</v>
      </c>
      <c r="H1886" s="67" t="s">
        <v>3305</v>
      </c>
      <c r="I1886" s="67" t="s">
        <v>4769</v>
      </c>
      <c r="J1886" s="200">
        <v>0</v>
      </c>
    </row>
    <row r="1887" spans="1:10" ht="60.75" thickBot="1">
      <c r="A1887" s="122" t="s">
        <v>4771</v>
      </c>
      <c r="B1887" s="67" t="s">
        <v>4780</v>
      </c>
      <c r="C1887" s="70" t="s">
        <v>4777</v>
      </c>
      <c r="D1887" s="67" t="s">
        <v>25</v>
      </c>
      <c r="E1887" s="64" t="s">
        <v>4778</v>
      </c>
      <c r="F1887" s="200">
        <v>8580</v>
      </c>
      <c r="G1887" s="67" t="s">
        <v>11</v>
      </c>
      <c r="H1887" s="67" t="s">
        <v>58</v>
      </c>
      <c r="I1887" s="67" t="s">
        <v>4779</v>
      </c>
      <c r="J1887" s="200">
        <v>0</v>
      </c>
    </row>
    <row r="1888" spans="1:10" ht="45.75" thickBot="1">
      <c r="A1888" s="122" t="s">
        <v>4772</v>
      </c>
      <c r="B1888" s="67" t="s">
        <v>4781</v>
      </c>
      <c r="C1888" s="70" t="s">
        <v>4782</v>
      </c>
      <c r="D1888" s="67" t="s">
        <v>25</v>
      </c>
      <c r="E1888" s="64" t="s">
        <v>4783</v>
      </c>
      <c r="F1888" s="200">
        <v>12000</v>
      </c>
      <c r="G1888" s="67" t="s">
        <v>11</v>
      </c>
      <c r="H1888" s="67" t="s">
        <v>59</v>
      </c>
      <c r="I1888" s="67" t="s">
        <v>4784</v>
      </c>
      <c r="J1888" s="200">
        <v>0</v>
      </c>
    </row>
    <row r="1889" spans="1:10" ht="45.75" thickBot="1">
      <c r="A1889" s="122" t="s">
        <v>4773</v>
      </c>
      <c r="B1889" s="103" t="s">
        <v>4795</v>
      </c>
      <c r="C1889" s="70" t="s">
        <v>4789</v>
      </c>
      <c r="D1889" s="67" t="s">
        <v>25</v>
      </c>
      <c r="E1889" s="103" t="s">
        <v>3329</v>
      </c>
      <c r="F1889" s="198">
        <v>812.5</v>
      </c>
      <c r="G1889" s="67" t="s">
        <v>11</v>
      </c>
      <c r="H1889" s="103" t="s">
        <v>3303</v>
      </c>
      <c r="I1889" s="67" t="s">
        <v>4793</v>
      </c>
      <c r="J1889" s="200">
        <v>0</v>
      </c>
    </row>
    <row r="1890" spans="1:10" ht="75.75" thickBot="1">
      <c r="A1890" s="122" t="s">
        <v>4774</v>
      </c>
      <c r="B1890" s="103" t="s">
        <v>4796</v>
      </c>
      <c r="C1890" s="70" t="s">
        <v>4790</v>
      </c>
      <c r="D1890" s="67" t="s">
        <v>25</v>
      </c>
      <c r="E1890" s="103" t="s">
        <v>3329</v>
      </c>
      <c r="F1890" s="198">
        <v>19226.25</v>
      </c>
      <c r="G1890" s="67" t="s">
        <v>11</v>
      </c>
      <c r="H1890" s="103" t="s">
        <v>2316</v>
      </c>
      <c r="I1890" s="67" t="s">
        <v>4793</v>
      </c>
      <c r="J1890" s="200">
        <v>0</v>
      </c>
    </row>
    <row r="1891" spans="1:10" ht="60.75" thickBot="1">
      <c r="A1891" s="122" t="s">
        <v>4775</v>
      </c>
      <c r="B1891" s="103" t="s">
        <v>4797</v>
      </c>
      <c r="C1891" s="70" t="s">
        <v>4791</v>
      </c>
      <c r="D1891" s="67" t="s">
        <v>25</v>
      </c>
      <c r="E1891" s="103" t="s">
        <v>3327</v>
      </c>
      <c r="F1891" s="198">
        <v>1032</v>
      </c>
      <c r="G1891" s="67" t="s">
        <v>11</v>
      </c>
      <c r="H1891" s="103" t="s">
        <v>4792</v>
      </c>
      <c r="I1891" s="67" t="s">
        <v>4794</v>
      </c>
      <c r="J1891" s="200">
        <v>0</v>
      </c>
    </row>
    <row r="1892" spans="1:10" ht="60.75" thickBot="1">
      <c r="A1892" s="122" t="s">
        <v>4776</v>
      </c>
      <c r="B1892" s="67" t="s">
        <v>4810</v>
      </c>
      <c r="C1892" s="70" t="s">
        <v>4162</v>
      </c>
      <c r="D1892" s="67" t="s">
        <v>10</v>
      </c>
      <c r="E1892" s="67" t="s">
        <v>3329</v>
      </c>
      <c r="F1892" s="108">
        <v>352.8</v>
      </c>
      <c r="G1892" s="67" t="s">
        <v>3159</v>
      </c>
      <c r="H1892" s="67" t="s">
        <v>3876</v>
      </c>
      <c r="I1892" s="99" t="s">
        <v>4808</v>
      </c>
      <c r="J1892" s="200">
        <v>0</v>
      </c>
    </row>
    <row r="1893" spans="1:10" ht="75.75" thickBot="1">
      <c r="A1893" s="122" t="s">
        <v>4785</v>
      </c>
      <c r="B1893" s="67" t="s">
        <v>4811</v>
      </c>
      <c r="C1893" s="70" t="s">
        <v>4162</v>
      </c>
      <c r="D1893" s="67" t="s">
        <v>10</v>
      </c>
      <c r="E1893" s="67" t="s">
        <v>3327</v>
      </c>
      <c r="F1893" s="108">
        <v>256.52</v>
      </c>
      <c r="G1893" s="67" t="s">
        <v>4807</v>
      </c>
      <c r="H1893" s="67" t="s">
        <v>14</v>
      </c>
      <c r="I1893" s="99" t="s">
        <v>4807</v>
      </c>
      <c r="J1893" s="200">
        <v>0</v>
      </c>
    </row>
    <row r="1894" spans="1:10" ht="60.75" thickBot="1">
      <c r="A1894" s="122" t="s">
        <v>4798</v>
      </c>
      <c r="B1894" s="67" t="s">
        <v>4812</v>
      </c>
      <c r="C1894" s="70" t="s">
        <v>4162</v>
      </c>
      <c r="D1894" s="67" t="s">
        <v>10</v>
      </c>
      <c r="E1894" s="67" t="s">
        <v>3329</v>
      </c>
      <c r="F1894" s="108">
        <v>1.96</v>
      </c>
      <c r="G1894" s="67" t="s">
        <v>4807</v>
      </c>
      <c r="H1894" s="67" t="s">
        <v>538</v>
      </c>
      <c r="I1894" s="99" t="s">
        <v>4807</v>
      </c>
      <c r="J1894" s="200">
        <v>0</v>
      </c>
    </row>
    <row r="1895" spans="1:10" ht="75.75" thickBot="1">
      <c r="A1895" s="122" t="s">
        <v>4799</v>
      </c>
      <c r="B1895" s="67" t="s">
        <v>4813</v>
      </c>
      <c r="C1895" s="70" t="s">
        <v>4804</v>
      </c>
      <c r="D1895" s="67" t="s">
        <v>10</v>
      </c>
      <c r="E1895" s="67" t="s">
        <v>3329</v>
      </c>
      <c r="F1895" s="108">
        <v>412.5</v>
      </c>
      <c r="G1895" s="67" t="s">
        <v>11</v>
      </c>
      <c r="H1895" s="67" t="s">
        <v>38</v>
      </c>
      <c r="I1895" s="99" t="s">
        <v>4793</v>
      </c>
      <c r="J1895" s="200">
        <v>0</v>
      </c>
    </row>
    <row r="1896" spans="1:10" ht="60.75" thickBot="1">
      <c r="A1896" s="122" t="s">
        <v>4800</v>
      </c>
      <c r="B1896" s="67" t="s">
        <v>4814</v>
      </c>
      <c r="C1896" s="70" t="s">
        <v>4791</v>
      </c>
      <c r="D1896" s="67" t="s">
        <v>25</v>
      </c>
      <c r="E1896" s="67" t="s">
        <v>3327</v>
      </c>
      <c r="F1896" s="108">
        <v>16224.94</v>
      </c>
      <c r="G1896" s="67" t="s">
        <v>11</v>
      </c>
      <c r="H1896" s="67" t="s">
        <v>2069</v>
      </c>
      <c r="I1896" s="99" t="s">
        <v>4794</v>
      </c>
      <c r="J1896" s="200">
        <v>0</v>
      </c>
    </row>
    <row r="1897" spans="1:10" ht="45.75" thickBot="1">
      <c r="A1897" s="122" t="s">
        <v>4801</v>
      </c>
      <c r="B1897" s="67" t="s">
        <v>4815</v>
      </c>
      <c r="C1897" s="70" t="s">
        <v>4805</v>
      </c>
      <c r="D1897" s="67" t="s">
        <v>25</v>
      </c>
      <c r="E1897" s="67" t="s">
        <v>4806</v>
      </c>
      <c r="F1897" s="108">
        <v>1058.75</v>
      </c>
      <c r="G1897" s="67" t="s">
        <v>11</v>
      </c>
      <c r="H1897" s="67" t="s">
        <v>14</v>
      </c>
      <c r="I1897" s="99" t="s">
        <v>4809</v>
      </c>
      <c r="J1897" s="200">
        <v>0</v>
      </c>
    </row>
    <row r="1898" spans="1:10" ht="45.75" thickBot="1">
      <c r="A1898" s="122" t="s">
        <v>4802</v>
      </c>
      <c r="B1898" s="67" t="s">
        <v>4816</v>
      </c>
      <c r="C1898" s="70" t="s">
        <v>4805</v>
      </c>
      <c r="D1898" s="67" t="s">
        <v>25</v>
      </c>
      <c r="E1898" s="67" t="s">
        <v>4806</v>
      </c>
      <c r="F1898" s="200">
        <v>22186.5</v>
      </c>
      <c r="G1898" s="67" t="s">
        <v>11</v>
      </c>
      <c r="H1898" s="67" t="s">
        <v>1873</v>
      </c>
      <c r="I1898" s="99" t="s">
        <v>4809</v>
      </c>
      <c r="J1898" s="200">
        <v>0</v>
      </c>
    </row>
    <row r="1899" spans="1:10" ht="45.75" thickBot="1">
      <c r="A1899" s="122" t="s">
        <v>4803</v>
      </c>
      <c r="B1899" s="67" t="s">
        <v>4817</v>
      </c>
      <c r="C1899" s="70" t="s">
        <v>4818</v>
      </c>
      <c r="D1899" s="67" t="s">
        <v>25</v>
      </c>
      <c r="E1899" s="64" t="s">
        <v>4819</v>
      </c>
      <c r="F1899" s="200">
        <v>15968.38</v>
      </c>
      <c r="G1899" s="67" t="s">
        <v>39</v>
      </c>
      <c r="H1899" s="67" t="s">
        <v>37</v>
      </c>
      <c r="I1899" s="67" t="s">
        <v>4820</v>
      </c>
      <c r="J1899" s="200">
        <v>0</v>
      </c>
    </row>
    <row r="1900" spans="1:10" ht="60.75" thickBot="1">
      <c r="A1900" s="122" t="s">
        <v>4821</v>
      </c>
      <c r="B1900" s="67" t="s">
        <v>4831</v>
      </c>
      <c r="C1900" s="70" t="s">
        <v>3601</v>
      </c>
      <c r="D1900" s="67" t="s">
        <v>10</v>
      </c>
      <c r="E1900" s="64" t="s">
        <v>4834</v>
      </c>
      <c r="F1900" s="200">
        <v>7535.33</v>
      </c>
      <c r="G1900" s="67" t="s">
        <v>3366</v>
      </c>
      <c r="H1900" s="67" t="s">
        <v>2034</v>
      </c>
      <c r="I1900" s="67" t="s">
        <v>4836</v>
      </c>
      <c r="J1900" s="200">
        <v>0</v>
      </c>
    </row>
    <row r="1901" spans="1:10" ht="60.75" thickBot="1">
      <c r="A1901" s="122" t="s">
        <v>4822</v>
      </c>
      <c r="B1901" s="67" t="s">
        <v>4832</v>
      </c>
      <c r="C1901" s="70" t="s">
        <v>4162</v>
      </c>
      <c r="D1901" s="67" t="s">
        <v>10</v>
      </c>
      <c r="E1901" s="64" t="s">
        <v>4835</v>
      </c>
      <c r="F1901" s="200">
        <v>57.75</v>
      </c>
      <c r="G1901" s="67" t="s">
        <v>3159</v>
      </c>
      <c r="H1901" s="67" t="s">
        <v>681</v>
      </c>
      <c r="I1901" s="67" t="s">
        <v>4837</v>
      </c>
      <c r="J1901" s="200">
        <v>0</v>
      </c>
    </row>
    <row r="1902" spans="1:10" ht="45.75" thickBot="1">
      <c r="A1902" s="122" t="s">
        <v>4823</v>
      </c>
      <c r="B1902" s="67" t="s">
        <v>4833</v>
      </c>
      <c r="C1902" s="70" t="s">
        <v>4789</v>
      </c>
      <c r="D1902" s="67" t="s">
        <v>25</v>
      </c>
      <c r="E1902" s="64" t="s">
        <v>4819</v>
      </c>
      <c r="F1902" s="200">
        <v>5075</v>
      </c>
      <c r="G1902" s="67" t="s">
        <v>11</v>
      </c>
      <c r="H1902" s="67" t="s">
        <v>4413</v>
      </c>
      <c r="I1902" s="67" t="s">
        <v>4838</v>
      </c>
      <c r="J1902" s="200">
        <v>0</v>
      </c>
    </row>
    <row r="1903" spans="1:10" ht="45.75" thickBot="1">
      <c r="A1903" s="122" t="s">
        <v>4824</v>
      </c>
      <c r="B1903" s="67" t="s">
        <v>4840</v>
      </c>
      <c r="C1903" s="70" t="s">
        <v>4839</v>
      </c>
      <c r="D1903" s="67" t="s">
        <v>25</v>
      </c>
      <c r="E1903" s="64" t="s">
        <v>4843</v>
      </c>
      <c r="F1903" s="200">
        <v>21214.880000000001</v>
      </c>
      <c r="G1903" s="67" t="s">
        <v>11</v>
      </c>
      <c r="H1903" s="67" t="s">
        <v>62</v>
      </c>
      <c r="I1903" s="67" t="s">
        <v>4845</v>
      </c>
      <c r="J1903" s="200">
        <v>0</v>
      </c>
    </row>
    <row r="1904" spans="1:10" ht="75.75" thickBot="1">
      <c r="A1904" s="122" t="s">
        <v>4825</v>
      </c>
      <c r="B1904" s="67" t="s">
        <v>4841</v>
      </c>
      <c r="C1904" s="70" t="s">
        <v>4162</v>
      </c>
      <c r="D1904" s="67" t="s">
        <v>10</v>
      </c>
      <c r="E1904" s="64" t="s">
        <v>4844</v>
      </c>
      <c r="F1904" s="200">
        <v>30465.78</v>
      </c>
      <c r="G1904" s="67" t="s">
        <v>3159</v>
      </c>
      <c r="H1904" s="67" t="s">
        <v>58</v>
      </c>
      <c r="I1904" s="67" t="s">
        <v>3970</v>
      </c>
      <c r="J1904" s="200">
        <v>0</v>
      </c>
    </row>
    <row r="1905" spans="1:10" ht="60.75" thickBot="1">
      <c r="A1905" s="122" t="s">
        <v>4826</v>
      </c>
      <c r="B1905" s="67" t="s">
        <v>4842</v>
      </c>
      <c r="C1905" s="70" t="s">
        <v>4162</v>
      </c>
      <c r="D1905" s="67" t="s">
        <v>10</v>
      </c>
      <c r="E1905" s="64" t="s">
        <v>4834</v>
      </c>
      <c r="F1905" s="200">
        <v>1.89</v>
      </c>
      <c r="G1905" s="67" t="s">
        <v>3159</v>
      </c>
      <c r="H1905" s="67" t="s">
        <v>3876</v>
      </c>
      <c r="I1905" s="67" t="s">
        <v>4846</v>
      </c>
      <c r="J1905" s="200">
        <v>0</v>
      </c>
    </row>
    <row r="1906" spans="1:10" ht="60.75" thickBot="1">
      <c r="A1906" s="122" t="s">
        <v>4827</v>
      </c>
      <c r="B1906" s="67" t="s">
        <v>4853</v>
      </c>
      <c r="C1906" s="70" t="s">
        <v>4791</v>
      </c>
      <c r="D1906" s="67" t="s">
        <v>25</v>
      </c>
      <c r="E1906" s="67" t="s">
        <v>4806</v>
      </c>
      <c r="F1906" s="108">
        <v>562.5</v>
      </c>
      <c r="G1906" s="67" t="s">
        <v>11</v>
      </c>
      <c r="H1906" s="67" t="s">
        <v>4485</v>
      </c>
      <c r="I1906" s="67" t="s">
        <v>4809</v>
      </c>
      <c r="J1906" s="200">
        <v>0</v>
      </c>
    </row>
    <row r="1907" spans="1:10" ht="45.75" thickBot="1">
      <c r="A1907" s="122" t="s">
        <v>4828</v>
      </c>
      <c r="B1907" s="67" t="s">
        <v>4849</v>
      </c>
      <c r="C1907" s="70" t="s">
        <v>4805</v>
      </c>
      <c r="D1907" s="67" t="s">
        <v>25</v>
      </c>
      <c r="E1907" s="67" t="s">
        <v>4844</v>
      </c>
      <c r="F1907" s="108">
        <v>2493</v>
      </c>
      <c r="G1907" s="67" t="s">
        <v>11</v>
      </c>
      <c r="H1907" s="67" t="s">
        <v>3702</v>
      </c>
      <c r="I1907" s="67" t="s">
        <v>4854</v>
      </c>
      <c r="J1907" s="200">
        <v>0</v>
      </c>
    </row>
    <row r="1908" spans="1:10" ht="45.75" thickBot="1">
      <c r="A1908" s="122" t="s">
        <v>4829</v>
      </c>
      <c r="B1908" s="67" t="s">
        <v>4850</v>
      </c>
      <c r="C1908" s="70" t="s">
        <v>4805</v>
      </c>
      <c r="D1908" s="67" t="s">
        <v>25</v>
      </c>
      <c r="E1908" s="67" t="s">
        <v>4819</v>
      </c>
      <c r="F1908" s="108">
        <v>30</v>
      </c>
      <c r="G1908" s="67" t="s">
        <v>11</v>
      </c>
      <c r="H1908" s="67" t="s">
        <v>1756</v>
      </c>
      <c r="I1908" s="67" t="s">
        <v>4838</v>
      </c>
      <c r="J1908" s="200">
        <v>0</v>
      </c>
    </row>
    <row r="1909" spans="1:10" ht="45.75" thickBot="1">
      <c r="A1909" s="122" t="s">
        <v>4830</v>
      </c>
      <c r="B1909" s="67" t="s">
        <v>4851</v>
      </c>
      <c r="C1909" s="70" t="s">
        <v>4847</v>
      </c>
      <c r="D1909" s="67" t="s">
        <v>25</v>
      </c>
      <c r="E1909" s="67" t="s">
        <v>4843</v>
      </c>
      <c r="F1909" s="108">
        <v>6722.5</v>
      </c>
      <c r="G1909" s="67" t="s">
        <v>11</v>
      </c>
      <c r="H1909" s="67" t="s">
        <v>538</v>
      </c>
      <c r="I1909" s="67" t="s">
        <v>4855</v>
      </c>
      <c r="J1909" s="200">
        <v>0</v>
      </c>
    </row>
    <row r="1910" spans="1:10" ht="75.75" thickBot="1">
      <c r="A1910" s="122" t="s">
        <v>4848</v>
      </c>
      <c r="B1910" s="67" t="s">
        <v>4852</v>
      </c>
      <c r="C1910" s="70" t="s">
        <v>4162</v>
      </c>
      <c r="D1910" s="67" t="s">
        <v>10</v>
      </c>
      <c r="E1910" s="67" t="s">
        <v>4843</v>
      </c>
      <c r="F1910" s="108">
        <v>39172.949999999997</v>
      </c>
      <c r="G1910" s="67" t="s">
        <v>3159</v>
      </c>
      <c r="H1910" s="67" t="s">
        <v>38</v>
      </c>
      <c r="I1910" s="67" t="s">
        <v>3975</v>
      </c>
      <c r="J1910" s="200">
        <v>0</v>
      </c>
    </row>
    <row r="1911" spans="1:10" ht="90.75" thickBot="1">
      <c r="A1911" s="122" t="s">
        <v>4856</v>
      </c>
      <c r="B1911" s="67" t="s">
        <v>4862</v>
      </c>
      <c r="C1911" s="70" t="s">
        <v>4162</v>
      </c>
      <c r="D1911" s="67" t="s">
        <v>10</v>
      </c>
      <c r="E1911" s="67" t="s">
        <v>4844</v>
      </c>
      <c r="F1911" s="108">
        <v>18715.63</v>
      </c>
      <c r="G1911" s="67" t="s">
        <v>3159</v>
      </c>
      <c r="H1911" s="67" t="s">
        <v>58</v>
      </c>
      <c r="I1911" s="67" t="s">
        <v>3970</v>
      </c>
      <c r="J1911" s="200">
        <v>0</v>
      </c>
    </row>
    <row r="1912" spans="1:10" ht="60.75" thickBot="1">
      <c r="A1912" s="122" t="s">
        <v>4857</v>
      </c>
      <c r="B1912" s="67" t="s">
        <v>4863</v>
      </c>
      <c r="C1912" s="70" t="s">
        <v>4303</v>
      </c>
      <c r="D1912" s="67" t="s">
        <v>10</v>
      </c>
      <c r="E1912" s="67" t="s">
        <v>4844</v>
      </c>
      <c r="F1912" s="200">
        <v>312195.89</v>
      </c>
      <c r="G1912" s="67" t="s">
        <v>3366</v>
      </c>
      <c r="H1912" s="67" t="s">
        <v>142</v>
      </c>
      <c r="I1912" s="67" t="s">
        <v>4864</v>
      </c>
      <c r="J1912" s="200">
        <v>0</v>
      </c>
    </row>
    <row r="1913" spans="1:10" ht="45.75" thickBot="1">
      <c r="A1913" s="122" t="s">
        <v>4858</v>
      </c>
      <c r="B1913" s="67" t="s">
        <v>4868</v>
      </c>
      <c r="C1913" s="70" t="s">
        <v>4789</v>
      </c>
      <c r="D1913" s="67" t="s">
        <v>25</v>
      </c>
      <c r="E1913" s="64" t="s">
        <v>3335</v>
      </c>
      <c r="F1913" s="200">
        <v>3981.25</v>
      </c>
      <c r="G1913" s="67" t="s">
        <v>11</v>
      </c>
      <c r="H1913" s="67" t="s">
        <v>844</v>
      </c>
      <c r="I1913" s="67" t="s">
        <v>4869</v>
      </c>
      <c r="J1913" s="200">
        <v>0</v>
      </c>
    </row>
    <row r="1914" spans="1:10" ht="75.75" thickBot="1">
      <c r="A1914" s="122" t="s">
        <v>4859</v>
      </c>
      <c r="B1914" s="67" t="s">
        <v>4870</v>
      </c>
      <c r="C1914" s="70" t="s">
        <v>1764</v>
      </c>
      <c r="D1914" s="67" t="s">
        <v>10</v>
      </c>
      <c r="E1914" s="64" t="s">
        <v>4872</v>
      </c>
      <c r="F1914" s="200">
        <v>32937.379999999997</v>
      </c>
      <c r="G1914" s="67" t="s">
        <v>11</v>
      </c>
      <c r="H1914" s="67" t="s">
        <v>134</v>
      </c>
      <c r="I1914" s="67" t="s">
        <v>2476</v>
      </c>
      <c r="J1914" s="200">
        <v>0</v>
      </c>
    </row>
    <row r="1915" spans="1:10" ht="45.75" thickBot="1">
      <c r="A1915" s="122" t="s">
        <v>4860</v>
      </c>
      <c r="B1915" s="67" t="s">
        <v>4871</v>
      </c>
      <c r="C1915" s="70" t="s">
        <v>4303</v>
      </c>
      <c r="D1915" s="67" t="s">
        <v>10</v>
      </c>
      <c r="E1915" s="64" t="s">
        <v>3361</v>
      </c>
      <c r="F1915" s="200">
        <v>43341.9</v>
      </c>
      <c r="G1915" s="67" t="s">
        <v>3366</v>
      </c>
      <c r="H1915" s="67" t="s">
        <v>4873</v>
      </c>
      <c r="I1915" s="67" t="s">
        <v>4874</v>
      </c>
      <c r="J1915" s="200">
        <v>0</v>
      </c>
    </row>
    <row r="1916" spans="1:10" ht="90.75" thickBot="1">
      <c r="A1916" s="122" t="s">
        <v>4861</v>
      </c>
      <c r="B1916" s="67" t="s">
        <v>4881</v>
      </c>
      <c r="C1916" s="70" t="s">
        <v>3322</v>
      </c>
      <c r="D1916" s="67" t="s">
        <v>10</v>
      </c>
      <c r="E1916" s="64" t="s">
        <v>4884</v>
      </c>
      <c r="F1916" s="200">
        <v>48000</v>
      </c>
      <c r="G1916" s="67" t="s">
        <v>11</v>
      </c>
      <c r="H1916" s="67" t="s">
        <v>3323</v>
      </c>
      <c r="I1916" s="67" t="s">
        <v>4885</v>
      </c>
      <c r="J1916" s="200">
        <v>0</v>
      </c>
    </row>
    <row r="1917" spans="1:10" ht="45.75" thickBot="1">
      <c r="A1917" s="122" t="s">
        <v>4867</v>
      </c>
      <c r="B1917" s="67" t="s">
        <v>4882</v>
      </c>
      <c r="C1917" s="70" t="s">
        <v>4883</v>
      </c>
      <c r="D1917" s="67" t="s">
        <v>25</v>
      </c>
      <c r="E1917" s="64" t="s">
        <v>3340</v>
      </c>
      <c r="F1917" s="200">
        <v>28803.68</v>
      </c>
      <c r="G1917" s="67" t="s">
        <v>11</v>
      </c>
      <c r="H1917" s="67" t="s">
        <v>602</v>
      </c>
      <c r="I1917" s="67" t="s">
        <v>4886</v>
      </c>
      <c r="J1917" s="200">
        <v>0</v>
      </c>
    </row>
    <row r="1918" spans="1:10" ht="60.75" thickBot="1">
      <c r="A1918" s="122" t="s">
        <v>4875</v>
      </c>
      <c r="B1918" s="67" t="s">
        <v>4889</v>
      </c>
      <c r="C1918" s="70" t="s">
        <v>4890</v>
      </c>
      <c r="D1918" s="67" t="s">
        <v>25</v>
      </c>
      <c r="E1918" s="64" t="s">
        <v>4888</v>
      </c>
      <c r="F1918" s="200">
        <v>30622.5</v>
      </c>
      <c r="G1918" s="67" t="s">
        <v>11</v>
      </c>
      <c r="H1918" s="67" t="s">
        <v>1972</v>
      </c>
      <c r="I1918" s="67" t="s">
        <v>4887</v>
      </c>
      <c r="J1918" s="200">
        <v>0</v>
      </c>
    </row>
    <row r="1919" spans="1:10" ht="75.75" thickBot="1">
      <c r="A1919" s="122" t="s">
        <v>4876</v>
      </c>
      <c r="B1919" s="67" t="s">
        <v>4891</v>
      </c>
      <c r="C1919" s="70" t="s">
        <v>4483</v>
      </c>
      <c r="D1919" s="67" t="s">
        <v>10</v>
      </c>
      <c r="E1919" s="64" t="s">
        <v>4400</v>
      </c>
      <c r="F1919" s="200">
        <v>87792.57</v>
      </c>
      <c r="G1919" s="67" t="s">
        <v>11</v>
      </c>
      <c r="H1919" s="67" t="s">
        <v>58</v>
      </c>
      <c r="I1919" s="67" t="s">
        <v>3367</v>
      </c>
      <c r="J1919" s="200">
        <v>0</v>
      </c>
    </row>
    <row r="1920" spans="1:10" ht="60.75" thickBot="1">
      <c r="A1920" s="122" t="s">
        <v>4877</v>
      </c>
      <c r="B1920" s="67" t="s">
        <v>4906</v>
      </c>
      <c r="C1920" s="70" t="s">
        <v>3408</v>
      </c>
      <c r="D1920" s="67" t="s">
        <v>10</v>
      </c>
      <c r="E1920" s="64" t="s">
        <v>4461</v>
      </c>
      <c r="F1920" s="200">
        <v>4343.25</v>
      </c>
      <c r="G1920" s="67" t="s">
        <v>11</v>
      </c>
      <c r="H1920" s="67" t="s">
        <v>3540</v>
      </c>
      <c r="I1920" s="67" t="s">
        <v>4895</v>
      </c>
      <c r="J1920" s="200">
        <v>0</v>
      </c>
    </row>
    <row r="1921" spans="1:10" ht="75.75" thickBot="1">
      <c r="A1921" s="122" t="s">
        <v>4878</v>
      </c>
      <c r="B1921" s="67" t="s">
        <v>4892</v>
      </c>
      <c r="C1921" s="70" t="s">
        <v>4893</v>
      </c>
      <c r="D1921" s="67" t="s">
        <v>10</v>
      </c>
      <c r="E1921" s="64" t="s">
        <v>4461</v>
      </c>
      <c r="F1921" s="200">
        <v>133750</v>
      </c>
      <c r="G1921" s="67" t="s">
        <v>320</v>
      </c>
      <c r="H1921" s="67" t="s">
        <v>4894</v>
      </c>
      <c r="I1921" s="67" t="s">
        <v>4896</v>
      </c>
      <c r="J1921" s="200">
        <v>0</v>
      </c>
    </row>
    <row r="1922" spans="1:10" ht="60.75" thickBot="1">
      <c r="A1922" s="122" t="s">
        <v>4879</v>
      </c>
      <c r="B1922" s="67" t="s">
        <v>4960</v>
      </c>
      <c r="C1922" s="70" t="s">
        <v>4909</v>
      </c>
      <c r="D1922" s="67" t="s">
        <v>25</v>
      </c>
      <c r="E1922" s="64" t="s">
        <v>4888</v>
      </c>
      <c r="F1922" s="200">
        <v>14931.25</v>
      </c>
      <c r="G1922" s="67" t="s">
        <v>11</v>
      </c>
      <c r="H1922" s="67" t="s">
        <v>37</v>
      </c>
      <c r="I1922" s="67" t="s">
        <v>4887</v>
      </c>
      <c r="J1922" s="200">
        <v>0</v>
      </c>
    </row>
    <row r="1923" spans="1:10" ht="45.75" thickBot="1">
      <c r="A1923" s="122" t="s">
        <v>4880</v>
      </c>
      <c r="B1923" s="67" t="s">
        <v>4959</v>
      </c>
      <c r="C1923" s="70" t="s">
        <v>4910</v>
      </c>
      <c r="D1923" s="67" t="s">
        <v>25</v>
      </c>
      <c r="E1923" s="64" t="s">
        <v>3405</v>
      </c>
      <c r="F1923" s="200">
        <v>13027.2</v>
      </c>
      <c r="G1923" s="67" t="s">
        <v>11</v>
      </c>
      <c r="H1923" s="67" t="s">
        <v>4907</v>
      </c>
      <c r="I1923" s="67" t="s">
        <v>4461</v>
      </c>
      <c r="J1923" s="200">
        <v>0</v>
      </c>
    </row>
    <row r="1924" spans="1:10" ht="45.75" thickBot="1">
      <c r="A1924" s="122" t="s">
        <v>4897</v>
      </c>
      <c r="B1924" s="67" t="s">
        <v>4958</v>
      </c>
      <c r="C1924" s="70" t="s">
        <v>4910</v>
      </c>
      <c r="D1924" s="67" t="s">
        <v>25</v>
      </c>
      <c r="E1924" s="64" t="s">
        <v>3405</v>
      </c>
      <c r="F1924" s="200">
        <v>1021.33</v>
      </c>
      <c r="G1924" s="67" t="s">
        <v>11</v>
      </c>
      <c r="H1924" s="67" t="s">
        <v>1873</v>
      </c>
      <c r="I1924" s="67" t="s">
        <v>4461</v>
      </c>
      <c r="J1924" s="200">
        <v>0</v>
      </c>
    </row>
    <row r="1925" spans="1:10" ht="60.75" thickBot="1">
      <c r="A1925" s="122" t="s">
        <v>4898</v>
      </c>
      <c r="B1925" s="67" t="s">
        <v>4957</v>
      </c>
      <c r="C1925" s="70" t="s">
        <v>3408</v>
      </c>
      <c r="D1925" s="67" t="s">
        <v>10</v>
      </c>
      <c r="E1925" s="64" t="s">
        <v>3411</v>
      </c>
      <c r="F1925" s="200">
        <v>1328.13</v>
      </c>
      <c r="G1925" s="67" t="s">
        <v>11</v>
      </c>
      <c r="H1925" s="67" t="s">
        <v>2095</v>
      </c>
      <c r="I1925" s="67" t="s">
        <v>3405</v>
      </c>
      <c r="J1925" s="200">
        <v>0</v>
      </c>
    </row>
    <row r="1926" spans="1:10" ht="45.75" thickBot="1">
      <c r="A1926" s="122" t="s">
        <v>4899</v>
      </c>
      <c r="B1926" s="67" t="s">
        <v>4956</v>
      </c>
      <c r="C1926" s="70" t="s">
        <v>4910</v>
      </c>
      <c r="D1926" s="67" t="s">
        <v>25</v>
      </c>
      <c r="E1926" s="64" t="s">
        <v>4911</v>
      </c>
      <c r="F1926" s="200">
        <v>4588.1499999999996</v>
      </c>
      <c r="G1926" s="67" t="s">
        <v>11</v>
      </c>
      <c r="H1926" s="67" t="s">
        <v>850</v>
      </c>
      <c r="I1926" s="67" t="s">
        <v>3399</v>
      </c>
      <c r="J1926" s="200">
        <v>0</v>
      </c>
    </row>
    <row r="1927" spans="1:10" ht="45.75" thickBot="1">
      <c r="A1927" s="122" t="s">
        <v>4900</v>
      </c>
      <c r="B1927" s="67" t="s">
        <v>4932</v>
      </c>
      <c r="C1927" s="70" t="s">
        <v>4910</v>
      </c>
      <c r="D1927" s="67" t="s">
        <v>25</v>
      </c>
      <c r="E1927" s="67" t="s">
        <v>4845</v>
      </c>
      <c r="F1927" s="108">
        <v>2308.19</v>
      </c>
      <c r="G1927" s="67" t="s">
        <v>11</v>
      </c>
      <c r="H1927" s="67" t="s">
        <v>38</v>
      </c>
      <c r="I1927" s="67" t="s">
        <v>3425</v>
      </c>
      <c r="J1927" s="200">
        <v>0</v>
      </c>
    </row>
    <row r="1928" spans="1:10" ht="45.75" thickBot="1">
      <c r="A1928" s="122" t="s">
        <v>4901</v>
      </c>
      <c r="B1928" s="67" t="s">
        <v>4931</v>
      </c>
      <c r="C1928" s="70" t="s">
        <v>4910</v>
      </c>
      <c r="D1928" s="67" t="s">
        <v>25</v>
      </c>
      <c r="E1928" s="67" t="s">
        <v>4461</v>
      </c>
      <c r="F1928" s="108">
        <v>3046.58</v>
      </c>
      <c r="G1928" s="67" t="s">
        <v>11</v>
      </c>
      <c r="H1928" s="67" t="s">
        <v>14</v>
      </c>
      <c r="I1928" s="67" t="s">
        <v>4908</v>
      </c>
      <c r="J1928" s="200">
        <v>0</v>
      </c>
    </row>
    <row r="1929" spans="1:10" ht="60.75" thickBot="1">
      <c r="A1929" s="122" t="s">
        <v>4902</v>
      </c>
      <c r="B1929" s="67" t="s">
        <v>4930</v>
      </c>
      <c r="C1929" s="70" t="s">
        <v>3408</v>
      </c>
      <c r="D1929" s="67" t="s">
        <v>10</v>
      </c>
      <c r="E1929" s="67" t="s">
        <v>4908</v>
      </c>
      <c r="F1929" s="108">
        <v>9141.1</v>
      </c>
      <c r="G1929" s="67" t="s">
        <v>11</v>
      </c>
      <c r="H1929" s="67" t="s">
        <v>3909</v>
      </c>
      <c r="I1929" s="67" t="s">
        <v>3424</v>
      </c>
      <c r="J1929" s="200">
        <v>0</v>
      </c>
    </row>
    <row r="1930" spans="1:10" ht="60.75" thickBot="1">
      <c r="A1930" s="122" t="s">
        <v>4903</v>
      </c>
      <c r="B1930" s="67" t="s">
        <v>4929</v>
      </c>
      <c r="C1930" s="70" t="s">
        <v>3408</v>
      </c>
      <c r="D1930" s="67" t="s">
        <v>10</v>
      </c>
      <c r="E1930" s="67" t="s">
        <v>3425</v>
      </c>
      <c r="F1930" s="108">
        <v>1248.75</v>
      </c>
      <c r="G1930" s="67" t="s">
        <v>11</v>
      </c>
      <c r="H1930" s="67" t="s">
        <v>14</v>
      </c>
      <c r="I1930" s="67" t="s">
        <v>3411</v>
      </c>
      <c r="J1930" s="200">
        <v>0</v>
      </c>
    </row>
    <row r="1931" spans="1:10" ht="45.75" thickBot="1">
      <c r="A1931" s="122" t="s">
        <v>4904</v>
      </c>
      <c r="B1931" s="67" t="s">
        <v>4928</v>
      </c>
      <c r="C1931" s="70" t="s">
        <v>4933</v>
      </c>
      <c r="D1931" s="67" t="s">
        <v>25</v>
      </c>
      <c r="E1931" s="67" t="s">
        <v>3399</v>
      </c>
      <c r="F1931" s="108">
        <v>1538.17</v>
      </c>
      <c r="G1931" s="67" t="s">
        <v>11</v>
      </c>
      <c r="H1931" s="67" t="s">
        <v>4912</v>
      </c>
      <c r="I1931" s="67" t="s">
        <v>4400</v>
      </c>
      <c r="J1931" s="200">
        <v>0</v>
      </c>
    </row>
    <row r="1932" spans="1:10" ht="45.75" thickBot="1">
      <c r="A1932" s="122" t="s">
        <v>4905</v>
      </c>
      <c r="B1932" s="67" t="s">
        <v>4927</v>
      </c>
      <c r="C1932" s="70" t="s">
        <v>4934</v>
      </c>
      <c r="D1932" s="67" t="s">
        <v>25</v>
      </c>
      <c r="E1932" s="67" t="s">
        <v>3425</v>
      </c>
      <c r="F1932" s="108">
        <v>3780.8</v>
      </c>
      <c r="G1932" s="67" t="s">
        <v>11</v>
      </c>
      <c r="H1932" s="67" t="s">
        <v>1876</v>
      </c>
      <c r="I1932" s="67" t="s">
        <v>3411</v>
      </c>
      <c r="J1932" s="200">
        <v>0</v>
      </c>
    </row>
    <row r="1933" spans="1:10" ht="45.75" thickBot="1">
      <c r="A1933" s="122" t="s">
        <v>4913</v>
      </c>
      <c r="B1933" s="67" t="s">
        <v>4955</v>
      </c>
      <c r="C1933" s="70" t="s">
        <v>4933</v>
      </c>
      <c r="D1933" s="67" t="s">
        <v>25</v>
      </c>
      <c r="E1933" s="67" t="s">
        <v>3425</v>
      </c>
      <c r="F1933" s="200">
        <v>9846.66</v>
      </c>
      <c r="G1933" s="67" t="s">
        <v>11</v>
      </c>
      <c r="H1933" s="67" t="s">
        <v>20</v>
      </c>
      <c r="I1933" s="67" t="s">
        <v>3411</v>
      </c>
      <c r="J1933" s="200">
        <v>0</v>
      </c>
    </row>
    <row r="1934" spans="1:10" ht="60.75" thickBot="1">
      <c r="A1934" s="122" t="s">
        <v>4914</v>
      </c>
      <c r="B1934" s="67" t="s">
        <v>4935</v>
      </c>
      <c r="C1934" s="70" t="s">
        <v>4249</v>
      </c>
      <c r="D1934" s="67" t="s">
        <v>10</v>
      </c>
      <c r="E1934" s="67" t="s">
        <v>4936</v>
      </c>
      <c r="F1934" s="200">
        <v>720</v>
      </c>
      <c r="G1934" s="67" t="s">
        <v>11</v>
      </c>
      <c r="H1934" s="67" t="s">
        <v>1756</v>
      </c>
      <c r="I1934" s="67" t="s">
        <v>4937</v>
      </c>
      <c r="J1934" s="200">
        <v>0</v>
      </c>
    </row>
    <row r="1935" spans="1:10" ht="45.75" thickBot="1">
      <c r="A1935" s="122" t="s">
        <v>4915</v>
      </c>
      <c r="B1935" s="67" t="s">
        <v>4938</v>
      </c>
      <c r="C1935" s="70" t="s">
        <v>3423</v>
      </c>
      <c r="D1935" s="67" t="s">
        <v>10</v>
      </c>
      <c r="E1935" s="64" t="s">
        <v>3425</v>
      </c>
      <c r="F1935" s="200">
        <v>49996.25</v>
      </c>
      <c r="G1935" s="67" t="s">
        <v>11</v>
      </c>
      <c r="H1935" s="67" t="s">
        <v>4485</v>
      </c>
      <c r="I1935" s="67" t="s">
        <v>3411</v>
      </c>
      <c r="J1935" s="200">
        <v>0</v>
      </c>
    </row>
    <row r="1936" spans="1:10" ht="45.75" thickBot="1">
      <c r="A1936" s="122" t="s">
        <v>4916</v>
      </c>
      <c r="B1936" s="67" t="s">
        <v>4939</v>
      </c>
      <c r="C1936" s="70" t="s">
        <v>4910</v>
      </c>
      <c r="D1936" s="67" t="s">
        <v>25</v>
      </c>
      <c r="E1936" s="64" t="s">
        <v>4845</v>
      </c>
      <c r="F1936" s="200">
        <v>3133.14</v>
      </c>
      <c r="G1936" s="67" t="s">
        <v>11</v>
      </c>
      <c r="H1936" s="67" t="s">
        <v>3702</v>
      </c>
      <c r="I1936" s="67" t="s">
        <v>3425</v>
      </c>
      <c r="J1936" s="200">
        <v>0</v>
      </c>
    </row>
    <row r="1937" spans="1:10" ht="45.75" thickBot="1">
      <c r="A1937" s="122" t="s">
        <v>4917</v>
      </c>
      <c r="B1937" s="67" t="s">
        <v>4940</v>
      </c>
      <c r="C1937" s="70" t="s">
        <v>4934</v>
      </c>
      <c r="D1937" s="67" t="s">
        <v>25</v>
      </c>
      <c r="E1937" s="64" t="s">
        <v>4845</v>
      </c>
      <c r="F1937" s="200">
        <v>5242</v>
      </c>
      <c r="G1937" s="67" t="s">
        <v>11</v>
      </c>
      <c r="H1937" s="67" t="s">
        <v>3702</v>
      </c>
      <c r="I1937" s="67" t="s">
        <v>3425</v>
      </c>
      <c r="J1937" s="200">
        <v>0</v>
      </c>
    </row>
    <row r="1938" spans="1:10" ht="45.75" thickBot="1">
      <c r="A1938" s="122" t="s">
        <v>4918</v>
      </c>
      <c r="B1938" s="67" t="s">
        <v>4942</v>
      </c>
      <c r="C1938" s="70" t="s">
        <v>4934</v>
      </c>
      <c r="D1938" s="67" t="s">
        <v>25</v>
      </c>
      <c r="E1938" s="64" t="s">
        <v>3462</v>
      </c>
      <c r="F1938" s="200">
        <v>7327.93</v>
      </c>
      <c r="G1938" s="67" t="s">
        <v>11</v>
      </c>
      <c r="H1938" s="67" t="s">
        <v>850</v>
      </c>
      <c r="I1938" s="67" t="s">
        <v>4941</v>
      </c>
      <c r="J1938" s="200">
        <v>0</v>
      </c>
    </row>
    <row r="1939" spans="1:10" ht="45.75" thickBot="1">
      <c r="A1939" s="122" t="s">
        <v>4919</v>
      </c>
      <c r="B1939" s="67" t="s">
        <v>4953</v>
      </c>
      <c r="C1939" s="70" t="s">
        <v>4946</v>
      </c>
      <c r="D1939" s="67" t="s">
        <v>25</v>
      </c>
      <c r="E1939" s="64" t="s">
        <v>4944</v>
      </c>
      <c r="F1939" s="200">
        <v>588.88</v>
      </c>
      <c r="G1939" s="67" t="s">
        <v>11</v>
      </c>
      <c r="H1939" s="67" t="s">
        <v>14</v>
      </c>
      <c r="I1939" s="67" t="s">
        <v>3469</v>
      </c>
      <c r="J1939" s="200">
        <v>0</v>
      </c>
    </row>
    <row r="1940" spans="1:10" ht="45.75" thickBot="1">
      <c r="A1940" s="122" t="s">
        <v>4920</v>
      </c>
      <c r="B1940" s="67" t="s">
        <v>4954</v>
      </c>
      <c r="C1940" s="70" t="s">
        <v>4946</v>
      </c>
      <c r="D1940" s="67" t="s">
        <v>25</v>
      </c>
      <c r="E1940" s="64" t="s">
        <v>4945</v>
      </c>
      <c r="F1940" s="200">
        <v>5319.7</v>
      </c>
      <c r="G1940" s="67" t="s">
        <v>11</v>
      </c>
      <c r="H1940" s="67" t="s">
        <v>3347</v>
      </c>
      <c r="I1940" s="67" t="s">
        <v>4943</v>
      </c>
      <c r="J1940" s="200">
        <v>0</v>
      </c>
    </row>
    <row r="1941" spans="1:10" ht="60.75" thickBot="1">
      <c r="A1941" s="122" t="s">
        <v>4921</v>
      </c>
      <c r="B1941" s="67" t="s">
        <v>4947</v>
      </c>
      <c r="C1941" s="70" t="s">
        <v>3968</v>
      </c>
      <c r="D1941" s="67" t="s">
        <v>10</v>
      </c>
      <c r="E1941" s="64" t="s">
        <v>4944</v>
      </c>
      <c r="F1941" s="200">
        <v>198.03</v>
      </c>
      <c r="G1941" s="67" t="s">
        <v>4807</v>
      </c>
      <c r="H1941" s="67" t="s">
        <v>58</v>
      </c>
      <c r="I1941" s="67" t="s">
        <v>4807</v>
      </c>
      <c r="J1941" s="200">
        <v>0</v>
      </c>
    </row>
    <row r="1942" spans="1:10" ht="60.75" thickBot="1">
      <c r="A1942" s="122" t="s">
        <v>4922</v>
      </c>
      <c r="B1942" s="67" t="s">
        <v>4948</v>
      </c>
      <c r="C1942" s="70" t="s">
        <v>3968</v>
      </c>
      <c r="D1942" s="67" t="s">
        <v>10</v>
      </c>
      <c r="E1942" s="64" t="s">
        <v>4944</v>
      </c>
      <c r="F1942" s="200">
        <v>9650.43</v>
      </c>
      <c r="G1942" s="67" t="s">
        <v>4807</v>
      </c>
      <c r="H1942" s="67" t="s">
        <v>58</v>
      </c>
      <c r="I1942" s="67" t="s">
        <v>4807</v>
      </c>
      <c r="J1942" s="200">
        <v>0</v>
      </c>
    </row>
    <row r="1943" spans="1:10" ht="75.75" thickBot="1">
      <c r="A1943" s="122" t="s">
        <v>4923</v>
      </c>
      <c r="B1943" s="67" t="s">
        <v>4952</v>
      </c>
      <c r="C1943" s="70" t="s">
        <v>3968</v>
      </c>
      <c r="D1943" s="67" t="s">
        <v>10</v>
      </c>
      <c r="E1943" s="64" t="s">
        <v>4950</v>
      </c>
      <c r="F1943" s="200">
        <v>415.56</v>
      </c>
      <c r="G1943" s="67" t="s">
        <v>4807</v>
      </c>
      <c r="H1943" s="67" t="s">
        <v>38</v>
      </c>
      <c r="I1943" s="67" t="s">
        <v>4807</v>
      </c>
      <c r="J1943" s="200">
        <v>0</v>
      </c>
    </row>
    <row r="1944" spans="1:10" ht="90.75" thickBot="1">
      <c r="A1944" s="122" t="s">
        <v>4924</v>
      </c>
      <c r="B1944" s="67" t="s">
        <v>4951</v>
      </c>
      <c r="C1944" s="70" t="s">
        <v>3968</v>
      </c>
      <c r="D1944" s="67" t="s">
        <v>10</v>
      </c>
      <c r="E1944" s="64" t="s">
        <v>4950</v>
      </c>
      <c r="F1944" s="200">
        <v>3758.45</v>
      </c>
      <c r="G1944" s="67" t="s">
        <v>4807</v>
      </c>
      <c r="H1944" s="67" t="s">
        <v>38</v>
      </c>
      <c r="I1944" s="67" t="s">
        <v>4807</v>
      </c>
      <c r="J1944" s="200">
        <v>0</v>
      </c>
    </row>
    <row r="1945" spans="1:10" ht="105.75" thickBot="1">
      <c r="A1945" s="122" t="s">
        <v>4925</v>
      </c>
      <c r="B1945" s="67" t="s">
        <v>4949</v>
      </c>
      <c r="C1945" s="70" t="s">
        <v>3968</v>
      </c>
      <c r="D1945" s="67" t="s">
        <v>10</v>
      </c>
      <c r="E1945" s="64" t="s">
        <v>4950</v>
      </c>
      <c r="F1945" s="200">
        <v>13406.52</v>
      </c>
      <c r="G1945" s="67" t="s">
        <v>4807</v>
      </c>
      <c r="H1945" s="67" t="s">
        <v>38</v>
      </c>
      <c r="I1945" s="67" t="s">
        <v>4807</v>
      </c>
      <c r="J1945" s="200">
        <v>0</v>
      </c>
    </row>
    <row r="1946" spans="1:10" ht="45.75" thickBot="1">
      <c r="A1946" s="122" t="s">
        <v>4926</v>
      </c>
      <c r="B1946" s="67" t="s">
        <v>4977</v>
      </c>
      <c r="C1946" s="70" t="s">
        <v>3472</v>
      </c>
      <c r="D1946" s="67" t="s">
        <v>10</v>
      </c>
      <c r="E1946" s="67" t="s">
        <v>4971</v>
      </c>
      <c r="F1946" s="108">
        <v>2551.56</v>
      </c>
      <c r="G1946" s="67" t="s">
        <v>11</v>
      </c>
      <c r="H1946" s="67" t="s">
        <v>2069</v>
      </c>
      <c r="I1946" s="67" t="s">
        <v>4976</v>
      </c>
      <c r="J1946" s="200">
        <v>0</v>
      </c>
    </row>
    <row r="1947" spans="1:10" ht="45.75" thickBot="1">
      <c r="A1947" s="122" t="s">
        <v>4961</v>
      </c>
      <c r="B1947" s="67" t="s">
        <v>4978</v>
      </c>
      <c r="C1947" s="70" t="s">
        <v>3472</v>
      </c>
      <c r="D1947" s="67" t="s">
        <v>10</v>
      </c>
      <c r="E1947" s="105" t="s">
        <v>4972</v>
      </c>
      <c r="F1947" s="100">
        <v>12576.85</v>
      </c>
      <c r="G1947" s="67" t="s">
        <v>11</v>
      </c>
      <c r="H1947" s="67" t="s">
        <v>62</v>
      </c>
      <c r="I1947" s="67" t="s">
        <v>4975</v>
      </c>
      <c r="J1947" s="200">
        <v>0</v>
      </c>
    </row>
    <row r="1948" spans="1:10" ht="45.75" thickBot="1">
      <c r="A1948" s="122" t="s">
        <v>4962</v>
      </c>
      <c r="B1948" s="67" t="s">
        <v>4980</v>
      </c>
      <c r="C1948" s="70" t="s">
        <v>4970</v>
      </c>
      <c r="D1948" s="67" t="s">
        <v>25</v>
      </c>
      <c r="E1948" s="67" t="s">
        <v>4950</v>
      </c>
      <c r="F1948" s="108">
        <v>3638.5</v>
      </c>
      <c r="G1948" s="67" t="s">
        <v>11</v>
      </c>
      <c r="H1948" s="67" t="s">
        <v>4974</v>
      </c>
      <c r="I1948" s="67" t="s">
        <v>2609</v>
      </c>
      <c r="J1948" s="200">
        <v>0</v>
      </c>
    </row>
    <row r="1949" spans="1:10" ht="60.75" thickBot="1">
      <c r="A1949" s="122" t="s">
        <v>4963</v>
      </c>
      <c r="B1949" s="67" t="s">
        <v>4981</v>
      </c>
      <c r="C1949" s="70" t="s">
        <v>3968</v>
      </c>
      <c r="D1949" s="67" t="s">
        <v>10</v>
      </c>
      <c r="E1949" s="67" t="s">
        <v>4973</v>
      </c>
      <c r="F1949" s="108">
        <v>2458.6</v>
      </c>
      <c r="G1949" s="67" t="s">
        <v>4807</v>
      </c>
      <c r="H1949" s="67" t="s">
        <v>92</v>
      </c>
      <c r="I1949" s="67" t="s">
        <v>4807</v>
      </c>
      <c r="J1949" s="200">
        <v>0</v>
      </c>
    </row>
    <row r="1950" spans="1:10" ht="60.75" thickBot="1">
      <c r="A1950" s="122" t="s">
        <v>4964</v>
      </c>
      <c r="B1950" s="67" t="s">
        <v>4982</v>
      </c>
      <c r="C1950" s="70" t="s">
        <v>3968</v>
      </c>
      <c r="D1950" s="67" t="s">
        <v>10</v>
      </c>
      <c r="E1950" s="67" t="s">
        <v>4972</v>
      </c>
      <c r="F1950" s="108">
        <v>1067.43</v>
      </c>
      <c r="G1950" s="67" t="s">
        <v>4807</v>
      </c>
      <c r="H1950" s="67" t="s">
        <v>14</v>
      </c>
      <c r="I1950" s="67" t="s">
        <v>4807</v>
      </c>
      <c r="J1950" s="200">
        <v>0</v>
      </c>
    </row>
    <row r="1951" spans="1:10" ht="60.75" thickBot="1">
      <c r="A1951" s="122" t="s">
        <v>4965</v>
      </c>
      <c r="B1951" s="67" t="s">
        <v>4979</v>
      </c>
      <c r="C1951" s="70" t="s">
        <v>3968</v>
      </c>
      <c r="D1951" s="67" t="s">
        <v>10</v>
      </c>
      <c r="E1951" s="67" t="s">
        <v>4972</v>
      </c>
      <c r="F1951" s="108">
        <v>872.62</v>
      </c>
      <c r="G1951" s="67" t="s">
        <v>4807</v>
      </c>
      <c r="H1951" s="67" t="s">
        <v>14</v>
      </c>
      <c r="I1951" s="67" t="s">
        <v>4807</v>
      </c>
      <c r="J1951" s="200">
        <v>0</v>
      </c>
    </row>
    <row r="1952" spans="1:10" ht="105.75" thickBot="1">
      <c r="A1952" s="122" t="s">
        <v>4966</v>
      </c>
      <c r="B1952" s="67" t="s">
        <v>4983</v>
      </c>
      <c r="C1952" s="70" t="s">
        <v>3968</v>
      </c>
      <c r="D1952" s="67" t="s">
        <v>10</v>
      </c>
      <c r="E1952" s="67" t="s">
        <v>4972</v>
      </c>
      <c r="F1952" s="108">
        <v>14293.47</v>
      </c>
      <c r="G1952" s="67" t="s">
        <v>4807</v>
      </c>
      <c r="H1952" s="67" t="s">
        <v>14</v>
      </c>
      <c r="I1952" s="67" t="s">
        <v>4807</v>
      </c>
      <c r="J1952" s="200">
        <v>0</v>
      </c>
    </row>
    <row r="1953" spans="1:10" ht="60.75" thickBot="1">
      <c r="A1953" s="122" t="s">
        <v>4967</v>
      </c>
      <c r="B1953" s="67" t="s">
        <v>4997</v>
      </c>
      <c r="C1953" s="70" t="s">
        <v>4992</v>
      </c>
      <c r="D1953" s="67" t="s">
        <v>25</v>
      </c>
      <c r="E1953" s="67" t="s">
        <v>4993</v>
      </c>
      <c r="F1953" s="17">
        <v>12474.75</v>
      </c>
      <c r="G1953" s="67" t="s">
        <v>11</v>
      </c>
      <c r="H1953" s="67" t="s">
        <v>2689</v>
      </c>
      <c r="I1953" s="67" t="s">
        <v>4994</v>
      </c>
      <c r="J1953" s="200">
        <v>0</v>
      </c>
    </row>
    <row r="1954" spans="1:10" ht="75.75" thickBot="1">
      <c r="A1954" s="122" t="s">
        <v>4968</v>
      </c>
      <c r="B1954" s="67" t="s">
        <v>4998</v>
      </c>
      <c r="C1954" s="70" t="s">
        <v>4483</v>
      </c>
      <c r="D1954" s="67" t="s">
        <v>10</v>
      </c>
      <c r="E1954" s="67" t="s">
        <v>3519</v>
      </c>
      <c r="F1954" s="108">
        <v>1269.44</v>
      </c>
      <c r="G1954" s="67" t="s">
        <v>11</v>
      </c>
      <c r="H1954" s="67" t="s">
        <v>58</v>
      </c>
      <c r="I1954" s="67" t="s">
        <v>4995</v>
      </c>
      <c r="J1954" s="200">
        <v>0</v>
      </c>
    </row>
    <row r="1955" spans="1:10" ht="60.75" thickBot="1">
      <c r="A1955" s="122" t="s">
        <v>4969</v>
      </c>
      <c r="B1955" s="67" t="s">
        <v>4999</v>
      </c>
      <c r="C1955" s="70" t="s">
        <v>3968</v>
      </c>
      <c r="D1955" s="67" t="s">
        <v>10</v>
      </c>
      <c r="E1955" s="67" t="s">
        <v>4679</v>
      </c>
      <c r="F1955" s="108">
        <v>1371.11</v>
      </c>
      <c r="G1955" s="67" t="s">
        <v>4807</v>
      </c>
      <c r="H1955" s="67" t="s">
        <v>538</v>
      </c>
      <c r="I1955" s="67" t="s">
        <v>4807</v>
      </c>
      <c r="J1955" s="200">
        <v>0</v>
      </c>
    </row>
    <row r="1956" spans="1:10" ht="60.75" thickBot="1">
      <c r="A1956" s="122" t="s">
        <v>4984</v>
      </c>
      <c r="B1956" s="67" t="s">
        <v>5000</v>
      </c>
      <c r="C1956" s="70" t="s">
        <v>3968</v>
      </c>
      <c r="D1956" s="67" t="s">
        <v>10</v>
      </c>
      <c r="E1956" s="67" t="s">
        <v>4679</v>
      </c>
      <c r="F1956" s="108">
        <v>6257.93</v>
      </c>
      <c r="G1956" s="67" t="s">
        <v>4807</v>
      </c>
      <c r="H1956" s="67" t="s">
        <v>538</v>
      </c>
      <c r="I1956" s="67" t="s">
        <v>4807</v>
      </c>
      <c r="J1956" s="200">
        <v>0</v>
      </c>
    </row>
    <row r="1957" spans="1:10" ht="60.75" thickBot="1">
      <c r="A1957" s="122" t="s">
        <v>4985</v>
      </c>
      <c r="B1957" s="67" t="s">
        <v>5001</v>
      </c>
      <c r="C1957" s="70" t="s">
        <v>1939</v>
      </c>
      <c r="D1957" s="67" t="s">
        <v>10</v>
      </c>
      <c r="E1957" s="67" t="s">
        <v>4950</v>
      </c>
      <c r="F1957" s="104">
        <v>21501.09</v>
      </c>
      <c r="G1957" s="67" t="s">
        <v>11</v>
      </c>
      <c r="H1957" s="67" t="s">
        <v>51</v>
      </c>
      <c r="I1957" s="67" t="s">
        <v>2609</v>
      </c>
      <c r="J1957" s="200">
        <v>0</v>
      </c>
    </row>
    <row r="1958" spans="1:10" ht="60.75" thickBot="1">
      <c r="A1958" s="122" t="s">
        <v>4986</v>
      </c>
      <c r="B1958" s="67" t="s">
        <v>5002</v>
      </c>
      <c r="C1958" s="70" t="s">
        <v>4303</v>
      </c>
      <c r="D1958" s="67" t="s">
        <v>10</v>
      </c>
      <c r="E1958" s="67" t="s">
        <v>3519</v>
      </c>
      <c r="F1958" s="108">
        <v>14752.5</v>
      </c>
      <c r="G1958" s="67" t="s">
        <v>3366</v>
      </c>
      <c r="H1958" s="67" t="s">
        <v>3218</v>
      </c>
      <c r="I1958" s="67" t="s">
        <v>4996</v>
      </c>
      <c r="J1958" s="200">
        <v>0</v>
      </c>
    </row>
    <row r="1959" spans="1:10" ht="60.75" thickBot="1">
      <c r="A1959" s="122" t="s">
        <v>4987</v>
      </c>
      <c r="B1959" s="67" t="s">
        <v>5003</v>
      </c>
      <c r="C1959" s="70" t="s">
        <v>3477</v>
      </c>
      <c r="D1959" s="67" t="s">
        <v>10</v>
      </c>
      <c r="E1959" s="64" t="s">
        <v>4820</v>
      </c>
      <c r="F1959" s="200">
        <v>61417.440000000002</v>
      </c>
      <c r="G1959" s="67" t="s">
        <v>11</v>
      </c>
      <c r="H1959" s="67" t="s">
        <v>3491</v>
      </c>
      <c r="I1959" s="67" t="s">
        <v>3492</v>
      </c>
      <c r="J1959" s="200">
        <v>0</v>
      </c>
    </row>
    <row r="1960" spans="1:10" ht="60.75" thickBot="1">
      <c r="A1960" s="122" t="s">
        <v>4988</v>
      </c>
      <c r="B1960" s="67" t="s">
        <v>5004</v>
      </c>
      <c r="C1960" s="70" t="s">
        <v>5005</v>
      </c>
      <c r="D1960" s="67" t="s">
        <v>25</v>
      </c>
      <c r="E1960" s="64" t="s">
        <v>4973</v>
      </c>
      <c r="F1960" s="200">
        <v>19937.5</v>
      </c>
      <c r="G1960" s="67" t="s">
        <v>5006</v>
      </c>
      <c r="H1960" s="67" t="s">
        <v>5007</v>
      </c>
      <c r="I1960" s="67" t="s">
        <v>3620</v>
      </c>
      <c r="J1960" s="200">
        <v>0</v>
      </c>
    </row>
    <row r="1961" spans="1:10" ht="45.75" thickBot="1">
      <c r="A1961" s="122" t="s">
        <v>4989</v>
      </c>
      <c r="B1961" s="103" t="s">
        <v>5017</v>
      </c>
      <c r="C1961" s="70" t="s">
        <v>5012</v>
      </c>
      <c r="D1961" s="67" t="s">
        <v>25</v>
      </c>
      <c r="E1961" s="103" t="s">
        <v>3283</v>
      </c>
      <c r="F1961" s="198">
        <v>11975</v>
      </c>
      <c r="G1961" s="67" t="s">
        <v>11</v>
      </c>
      <c r="H1961" s="67" t="s">
        <v>5011</v>
      </c>
      <c r="I1961" s="67" t="s">
        <v>5015</v>
      </c>
      <c r="J1961" s="200">
        <v>0</v>
      </c>
    </row>
    <row r="1962" spans="1:10" ht="60.75" thickBot="1">
      <c r="A1962" s="122" t="s">
        <v>4990</v>
      </c>
      <c r="B1962" s="67" t="s">
        <v>5018</v>
      </c>
      <c r="C1962" s="70" t="s">
        <v>1939</v>
      </c>
      <c r="D1962" s="67" t="s">
        <v>10</v>
      </c>
      <c r="E1962" s="105" t="s">
        <v>5014</v>
      </c>
      <c r="F1962" s="100">
        <v>114649</v>
      </c>
      <c r="G1962" s="67" t="s">
        <v>11</v>
      </c>
      <c r="H1962" s="67" t="s">
        <v>538</v>
      </c>
      <c r="I1962" s="67" t="s">
        <v>2605</v>
      </c>
      <c r="J1962" s="200">
        <v>0</v>
      </c>
    </row>
    <row r="1963" spans="1:10" ht="45.75" thickBot="1">
      <c r="A1963" s="122" t="s">
        <v>4991</v>
      </c>
      <c r="B1963" s="67" t="s">
        <v>5019</v>
      </c>
      <c r="C1963" s="70" t="s">
        <v>3477</v>
      </c>
      <c r="D1963" s="67" t="s">
        <v>10</v>
      </c>
      <c r="E1963" s="105" t="s">
        <v>4711</v>
      </c>
      <c r="F1963" s="100">
        <v>50563.75</v>
      </c>
      <c r="G1963" s="67" t="s">
        <v>11</v>
      </c>
      <c r="H1963" s="67" t="s">
        <v>538</v>
      </c>
      <c r="I1963" s="67" t="s">
        <v>3478</v>
      </c>
      <c r="J1963" s="200">
        <v>0</v>
      </c>
    </row>
    <row r="1964" spans="1:10" ht="45.75" thickBot="1">
      <c r="A1964" s="122" t="s">
        <v>5008</v>
      </c>
      <c r="B1964" s="67" t="s">
        <v>5020</v>
      </c>
      <c r="C1964" s="70" t="s">
        <v>3472</v>
      </c>
      <c r="D1964" s="67" t="s">
        <v>10</v>
      </c>
      <c r="E1964" s="105" t="s">
        <v>3519</v>
      </c>
      <c r="F1964" s="100">
        <v>1052.5</v>
      </c>
      <c r="G1964" s="67" t="s">
        <v>11</v>
      </c>
      <c r="H1964" s="67" t="s">
        <v>2085</v>
      </c>
      <c r="I1964" s="67" t="s">
        <v>4995</v>
      </c>
      <c r="J1964" s="200">
        <v>0</v>
      </c>
    </row>
    <row r="1965" spans="1:10" ht="60.75" thickBot="1">
      <c r="A1965" s="122" t="s">
        <v>5009</v>
      </c>
      <c r="B1965" s="67" t="s">
        <v>5021</v>
      </c>
      <c r="C1965" s="70" t="s">
        <v>5013</v>
      </c>
      <c r="D1965" s="67" t="s">
        <v>25</v>
      </c>
      <c r="E1965" s="67" t="s">
        <v>3513</v>
      </c>
      <c r="F1965" s="108">
        <v>5276.75</v>
      </c>
      <c r="G1965" s="67" t="s">
        <v>11</v>
      </c>
      <c r="H1965" s="67" t="s">
        <v>58</v>
      </c>
      <c r="I1965" s="67" t="s">
        <v>5016</v>
      </c>
      <c r="J1965" s="200">
        <v>0</v>
      </c>
    </row>
    <row r="1966" spans="1:10" ht="60.75" thickBot="1">
      <c r="A1966" s="122" t="s">
        <v>5010</v>
      </c>
      <c r="B1966" s="67" t="s">
        <v>5022</v>
      </c>
      <c r="C1966" s="70" t="s">
        <v>5013</v>
      </c>
      <c r="D1966" s="67" t="s">
        <v>25</v>
      </c>
      <c r="E1966" s="67" t="s">
        <v>3513</v>
      </c>
      <c r="F1966" s="200">
        <v>3119.45</v>
      </c>
      <c r="G1966" s="67" t="s">
        <v>11</v>
      </c>
      <c r="H1966" s="67" t="s">
        <v>594</v>
      </c>
      <c r="I1966" s="67" t="s">
        <v>5016</v>
      </c>
      <c r="J1966" s="200">
        <v>0</v>
      </c>
    </row>
    <row r="1967" spans="1:10" ht="45.75" thickBot="1">
      <c r="A1967" s="122" t="s">
        <v>5027</v>
      </c>
      <c r="B1967" s="120" t="s">
        <v>5043</v>
      </c>
      <c r="C1967" s="124" t="s">
        <v>5042</v>
      </c>
      <c r="D1967" s="123" t="s">
        <v>25</v>
      </c>
      <c r="E1967" s="118" t="s">
        <v>3147</v>
      </c>
      <c r="F1967" s="121">
        <v>11762.5</v>
      </c>
      <c r="G1967" s="123" t="s">
        <v>3942</v>
      </c>
      <c r="H1967" s="67" t="s">
        <v>2648</v>
      </c>
      <c r="I1967" s="67" t="s">
        <v>3763</v>
      </c>
      <c r="J1967" s="121">
        <v>11762.5</v>
      </c>
    </row>
    <row r="1968" spans="1:10" ht="45.75" thickBot="1">
      <c r="A1968" s="122" t="s">
        <v>5028</v>
      </c>
      <c r="B1968" s="120" t="s">
        <v>5044</v>
      </c>
      <c r="C1968" s="124" t="s">
        <v>5042</v>
      </c>
      <c r="D1968" s="123" t="s">
        <v>25</v>
      </c>
      <c r="E1968" s="118" t="s">
        <v>4834</v>
      </c>
      <c r="F1968" s="121">
        <v>3675</v>
      </c>
      <c r="G1968" s="123" t="s">
        <v>3942</v>
      </c>
      <c r="H1968" s="67" t="s">
        <v>2648</v>
      </c>
      <c r="I1968" s="67" t="s">
        <v>3486</v>
      </c>
      <c r="J1968" s="121">
        <v>0</v>
      </c>
    </row>
    <row r="1969" spans="1:10" ht="45.75" thickBot="1">
      <c r="A1969" s="122" t="s">
        <v>5029</v>
      </c>
      <c r="B1969" s="120" t="s">
        <v>5045</v>
      </c>
      <c r="C1969" s="124" t="s">
        <v>5046</v>
      </c>
      <c r="D1969" s="123" t="s">
        <v>25</v>
      </c>
      <c r="E1969" s="118" t="s">
        <v>5047</v>
      </c>
      <c r="F1969" s="121">
        <v>11150</v>
      </c>
      <c r="G1969" s="123" t="s">
        <v>756</v>
      </c>
      <c r="H1969" s="67" t="s">
        <v>5048</v>
      </c>
      <c r="I1969" s="67" t="s">
        <v>4185</v>
      </c>
      <c r="J1969" s="121">
        <v>11150</v>
      </c>
    </row>
    <row r="1970" spans="1:10" ht="60.75" thickBot="1">
      <c r="A1970" s="122" t="s">
        <v>5030</v>
      </c>
      <c r="B1970" s="120" t="s">
        <v>5050</v>
      </c>
      <c r="C1970" s="124" t="s">
        <v>5051</v>
      </c>
      <c r="D1970" s="123" t="s">
        <v>25</v>
      </c>
      <c r="E1970" s="118" t="s">
        <v>3156</v>
      </c>
      <c r="F1970" s="121">
        <v>3757.08</v>
      </c>
      <c r="G1970" s="123" t="s">
        <v>756</v>
      </c>
      <c r="H1970" s="67" t="s">
        <v>3033</v>
      </c>
      <c r="I1970" s="67" t="s">
        <v>3780</v>
      </c>
      <c r="J1970" s="121">
        <v>0</v>
      </c>
    </row>
    <row r="1971" spans="1:10" ht="45.75" thickBot="1">
      <c r="A1971" s="122" t="s">
        <v>5031</v>
      </c>
      <c r="B1971" s="120" t="s">
        <v>5054</v>
      </c>
      <c r="C1971" s="124" t="s">
        <v>5055</v>
      </c>
      <c r="D1971" s="123" t="s">
        <v>25</v>
      </c>
      <c r="E1971" s="118" t="s">
        <v>3856</v>
      </c>
      <c r="F1971" s="121">
        <v>5515.39</v>
      </c>
      <c r="G1971" s="123" t="s">
        <v>756</v>
      </c>
      <c r="H1971" s="67" t="s">
        <v>37</v>
      </c>
      <c r="I1971" s="67" t="s">
        <v>5056</v>
      </c>
      <c r="J1971" s="121">
        <v>0</v>
      </c>
    </row>
    <row r="1972" spans="1:10" ht="45.75" thickBot="1">
      <c r="A1972" s="122" t="s">
        <v>5032</v>
      </c>
      <c r="B1972" s="120" t="s">
        <v>5052</v>
      </c>
      <c r="C1972" s="124" t="s">
        <v>5049</v>
      </c>
      <c r="D1972" s="123" t="s">
        <v>25</v>
      </c>
      <c r="E1972" s="118" t="s">
        <v>3777</v>
      </c>
      <c r="F1972" s="121">
        <v>4295.33</v>
      </c>
      <c r="G1972" s="123" t="s">
        <v>756</v>
      </c>
      <c r="H1972" s="67" t="s">
        <v>5053</v>
      </c>
      <c r="I1972" s="67" t="s">
        <v>3329</v>
      </c>
      <c r="J1972" s="121">
        <v>4295.33</v>
      </c>
    </row>
    <row r="1973" spans="1:10" ht="60.75" thickBot="1">
      <c r="A1973" s="122" t="s">
        <v>5033</v>
      </c>
      <c r="B1973" s="120" t="s">
        <v>5057</v>
      </c>
      <c r="C1973" s="124" t="s">
        <v>5058</v>
      </c>
      <c r="D1973" s="123" t="s">
        <v>25</v>
      </c>
      <c r="E1973" s="118" t="s">
        <v>5059</v>
      </c>
      <c r="F1973" s="121">
        <v>4750</v>
      </c>
      <c r="G1973" s="123" t="s">
        <v>756</v>
      </c>
      <c r="H1973" s="67" t="s">
        <v>876</v>
      </c>
      <c r="I1973" s="67" t="s">
        <v>3361</v>
      </c>
      <c r="J1973" s="121">
        <v>4750</v>
      </c>
    </row>
    <row r="1974" spans="1:10" ht="60.75" thickBot="1">
      <c r="A1974" s="122" t="s">
        <v>5034</v>
      </c>
      <c r="B1974" s="120" t="s">
        <v>5065</v>
      </c>
      <c r="C1974" s="124" t="s">
        <v>5060</v>
      </c>
      <c r="D1974" s="123" t="s">
        <v>25</v>
      </c>
      <c r="E1974" s="118" t="s">
        <v>3317</v>
      </c>
      <c r="F1974" s="121">
        <v>15825</v>
      </c>
      <c r="G1974" s="123" t="s">
        <v>5061</v>
      </c>
      <c r="H1974" s="67" t="s">
        <v>876</v>
      </c>
      <c r="I1974" s="67" t="s">
        <v>5062</v>
      </c>
      <c r="J1974" s="121">
        <v>15825</v>
      </c>
    </row>
    <row r="1975" spans="1:10" ht="60.75" thickBot="1">
      <c r="A1975" s="122" t="s">
        <v>5035</v>
      </c>
      <c r="B1975" s="120" t="s">
        <v>5070</v>
      </c>
      <c r="C1975" s="124" t="s">
        <v>5071</v>
      </c>
      <c r="D1975" s="123" t="s">
        <v>25</v>
      </c>
      <c r="E1975" s="118" t="s">
        <v>3317</v>
      </c>
      <c r="F1975" s="121">
        <v>4558.75</v>
      </c>
      <c r="G1975" s="123" t="s">
        <v>756</v>
      </c>
      <c r="H1975" s="67" t="s">
        <v>65</v>
      </c>
      <c r="I1975" s="67" t="s">
        <v>5072</v>
      </c>
      <c r="J1975" s="121">
        <v>0</v>
      </c>
    </row>
    <row r="1976" spans="1:10" ht="45.75" thickBot="1">
      <c r="A1976" s="122" t="s">
        <v>5036</v>
      </c>
      <c r="B1976" s="120" t="s">
        <v>5066</v>
      </c>
      <c r="C1976" s="124" t="s">
        <v>5063</v>
      </c>
      <c r="D1976" s="123" t="s">
        <v>25</v>
      </c>
      <c r="E1976" s="118" t="s">
        <v>4843</v>
      </c>
      <c r="F1976" s="121">
        <v>5104.3100000000004</v>
      </c>
      <c r="G1976" s="123" t="s">
        <v>756</v>
      </c>
      <c r="H1976" s="67" t="s">
        <v>5064</v>
      </c>
      <c r="I1976" s="67" t="s">
        <v>4845</v>
      </c>
      <c r="J1976" s="121">
        <v>2150</v>
      </c>
    </row>
    <row r="1977" spans="1:10" ht="60.75" thickBot="1">
      <c r="A1977" s="122" t="s">
        <v>5037</v>
      </c>
      <c r="B1977" s="120" t="s">
        <v>5068</v>
      </c>
      <c r="C1977" s="124" t="s">
        <v>5069</v>
      </c>
      <c r="D1977" s="123" t="s">
        <v>25</v>
      </c>
      <c r="E1977" s="118" t="s">
        <v>3340</v>
      </c>
      <c r="F1977" s="121">
        <v>4306.25</v>
      </c>
      <c r="G1977" s="123" t="s">
        <v>756</v>
      </c>
      <c r="H1977" s="67" t="s">
        <v>5067</v>
      </c>
      <c r="I1977" s="67" t="s">
        <v>3473</v>
      </c>
      <c r="J1977" s="121">
        <v>0</v>
      </c>
    </row>
    <row r="1978" spans="1:10" ht="45.75" thickBot="1">
      <c r="A1978" s="122" t="s">
        <v>5038</v>
      </c>
      <c r="B1978" s="120" t="s">
        <v>5073</v>
      </c>
      <c r="C1978" s="124" t="s">
        <v>5074</v>
      </c>
      <c r="D1978" s="123" t="s">
        <v>25</v>
      </c>
      <c r="E1978" s="118" t="s">
        <v>3361</v>
      </c>
      <c r="F1978" s="121">
        <v>5000</v>
      </c>
      <c r="G1978" s="123" t="s">
        <v>756</v>
      </c>
      <c r="H1978" s="67" t="s">
        <v>12</v>
      </c>
      <c r="I1978" s="67" t="s">
        <v>5075</v>
      </c>
      <c r="J1978" s="121">
        <v>5000</v>
      </c>
    </row>
    <row r="1979" spans="1:10" ht="45.75" thickBot="1">
      <c r="A1979" s="122" t="s">
        <v>5039</v>
      </c>
      <c r="B1979" s="120" t="s">
        <v>5076</v>
      </c>
      <c r="C1979" s="124" t="s">
        <v>5074</v>
      </c>
      <c r="D1979" s="123" t="s">
        <v>25</v>
      </c>
      <c r="E1979" s="118" t="s">
        <v>3361</v>
      </c>
      <c r="F1979" s="121">
        <v>4642.34</v>
      </c>
      <c r="G1979" s="123" t="s">
        <v>756</v>
      </c>
      <c r="H1979" s="67" t="s">
        <v>5077</v>
      </c>
      <c r="I1979" s="67" t="s">
        <v>5075</v>
      </c>
      <c r="J1979" s="121">
        <v>4642.34</v>
      </c>
    </row>
    <row r="1980" spans="1:10" ht="60.75" thickBot="1">
      <c r="A1980" s="122" t="s">
        <v>5040</v>
      </c>
      <c r="B1980" s="120" t="s">
        <v>5088</v>
      </c>
      <c r="C1980" s="124" t="s">
        <v>5078</v>
      </c>
      <c r="D1980" s="123" t="s">
        <v>25</v>
      </c>
      <c r="E1980" s="118" t="s">
        <v>4461</v>
      </c>
      <c r="F1980" s="121">
        <v>4353.75</v>
      </c>
      <c r="G1980" s="123" t="s">
        <v>756</v>
      </c>
      <c r="H1980" s="67" t="s">
        <v>4144</v>
      </c>
      <c r="I1980" s="67" t="s">
        <v>3519</v>
      </c>
      <c r="J1980" s="121">
        <v>0</v>
      </c>
    </row>
    <row r="1981" spans="1:10" ht="45.75" thickBot="1">
      <c r="A1981" s="122" t="s">
        <v>5041</v>
      </c>
      <c r="B1981" s="120" t="s">
        <v>5081</v>
      </c>
      <c r="C1981" s="124" t="s">
        <v>5079</v>
      </c>
      <c r="D1981" s="123" t="s">
        <v>25</v>
      </c>
      <c r="E1981" s="118" t="s">
        <v>4679</v>
      </c>
      <c r="F1981" s="121">
        <v>6268</v>
      </c>
      <c r="G1981" s="123" t="s">
        <v>756</v>
      </c>
      <c r="H1981" s="67" t="s">
        <v>165</v>
      </c>
      <c r="I1981" s="67" t="s">
        <v>5080</v>
      </c>
      <c r="J1981" s="121">
        <v>6268</v>
      </c>
    </row>
    <row r="1982" spans="1:10" ht="60.75" thickBot="1">
      <c r="A1982" s="122" t="s">
        <v>5087</v>
      </c>
      <c r="B1982" s="120" t="s">
        <v>5082</v>
      </c>
      <c r="C1982" s="124" t="s">
        <v>5083</v>
      </c>
      <c r="D1982" s="123" t="s">
        <v>25</v>
      </c>
      <c r="E1982" s="118" t="s">
        <v>5084</v>
      </c>
      <c r="F1982" s="121">
        <v>6162.5</v>
      </c>
      <c r="G1982" s="123" t="s">
        <v>756</v>
      </c>
      <c r="H1982" s="67" t="s">
        <v>5085</v>
      </c>
      <c r="I1982" s="67" t="s">
        <v>5086</v>
      </c>
      <c r="J1982" s="121">
        <v>0</v>
      </c>
    </row>
    <row r="1983" spans="1:10" ht="45.75" thickBot="1">
      <c r="A1983" s="122" t="s">
        <v>5089</v>
      </c>
      <c r="B1983" s="120" t="s">
        <v>5090</v>
      </c>
      <c r="C1983" s="124" t="s">
        <v>4383</v>
      </c>
      <c r="D1983" s="123" t="s">
        <v>10</v>
      </c>
      <c r="E1983" s="118" t="s">
        <v>3499</v>
      </c>
      <c r="F1983" s="121">
        <v>4095</v>
      </c>
      <c r="G1983" s="123" t="s">
        <v>11</v>
      </c>
      <c r="H1983" s="67" t="s">
        <v>2384</v>
      </c>
      <c r="I1983" s="67" t="s">
        <v>5091</v>
      </c>
      <c r="J1983" s="121">
        <v>0</v>
      </c>
    </row>
    <row r="1986" spans="2:2" ht="15.75">
      <c r="B1986" s="13" t="s">
        <v>5026</v>
      </c>
    </row>
    <row r="1987" spans="2:2" ht="15.75">
      <c r="B1987" s="4" t="s">
        <v>166</v>
      </c>
    </row>
    <row r="1988" spans="2:2" ht="15.75">
      <c r="B1988" s="4" t="s">
        <v>2163</v>
      </c>
    </row>
    <row r="1989" spans="2:2" ht="15.75">
      <c r="B1989" s="4" t="s">
        <v>2162</v>
      </c>
    </row>
    <row r="1990" spans="2:2" ht="15.75">
      <c r="B1990" s="4" t="s">
        <v>167</v>
      </c>
    </row>
    <row r="1991" spans="2:2" ht="15.75">
      <c r="B1991" s="4" t="s">
        <v>741</v>
      </c>
    </row>
  </sheetData>
  <sheetProtection sheet="1" objects="1" scenarios="1" selectLockedCells="1" selectUnlockedCells="1"/>
  <mergeCells count="7">
    <mergeCell ref="A1332:J1332"/>
    <mergeCell ref="A905:J905"/>
    <mergeCell ref="A490:J490"/>
    <mergeCell ref="A2:B2"/>
    <mergeCell ref="A1:B1"/>
    <mergeCell ref="A5:J5"/>
    <mergeCell ref="A241:J241"/>
  </mergeCells>
  <phoneticPr fontId="15" type="noConversion"/>
  <conditionalFormatting sqref="I218 I226 I243 I492">
    <cfRule type="expression" dxfId="73" priority="141">
      <formula>I218-TODAY()&lt;=5</formula>
    </cfRule>
    <cfRule type="expression" dxfId="72" priority="142">
      <formula>I218-TODAY()&gt;=30</formula>
    </cfRule>
  </conditionalFormatting>
  <conditionalFormatting sqref="I1563:I1600">
    <cfRule type="cellIs" dxfId="71" priority="121" operator="lessThan">
      <formula>NOW()</formula>
    </cfRule>
    <cfRule type="cellIs" dxfId="70" priority="122" operator="lessThan">
      <formula>NOW()+30</formula>
    </cfRule>
    <cfRule type="cellIs" dxfId="69" priority="123" operator="between">
      <formula>NOW()+30</formula>
      <formula>NOW()+60</formula>
    </cfRule>
    <cfRule type="cellIs" dxfId="68" priority="124" operator="between">
      <formula>NOW()+60</formula>
      <formula>NOW()+90</formula>
    </cfRule>
  </conditionalFormatting>
  <conditionalFormatting sqref="I1642:I1648">
    <cfRule type="cellIs" dxfId="67" priority="117" operator="lessThan">
      <formula>NOW()</formula>
    </cfRule>
    <cfRule type="cellIs" dxfId="66" priority="118" operator="lessThan">
      <formula>NOW()+30</formula>
    </cfRule>
    <cfRule type="cellIs" dxfId="65" priority="119" operator="between">
      <formula>NOW()+30</formula>
      <formula>NOW()+60</formula>
    </cfRule>
    <cfRule type="cellIs" dxfId="64" priority="120" operator="between">
      <formula>NOW()+60</formula>
      <formula>NOW()+90</formula>
    </cfRule>
  </conditionalFormatting>
  <conditionalFormatting sqref="I1685:I1689">
    <cfRule type="cellIs" dxfId="63" priority="113" operator="lessThan">
      <formula>NOW()</formula>
    </cfRule>
    <cfRule type="cellIs" dxfId="62" priority="114" operator="lessThan">
      <formula>NOW()+30</formula>
    </cfRule>
    <cfRule type="cellIs" dxfId="61" priority="115" operator="between">
      <formula>NOW()+30</formula>
      <formula>NOW()+60</formula>
    </cfRule>
    <cfRule type="cellIs" dxfId="60" priority="116" operator="between">
      <formula>NOW()+60</formula>
      <formula>NOW()+90</formula>
    </cfRule>
  </conditionalFormatting>
  <conditionalFormatting sqref="I1691:I1707">
    <cfRule type="cellIs" dxfId="59" priority="97" operator="lessThan">
      <formula>NOW()</formula>
    </cfRule>
    <cfRule type="cellIs" dxfId="58" priority="98" operator="lessThan">
      <formula>NOW()+30</formula>
    </cfRule>
    <cfRule type="cellIs" dxfId="57" priority="99" operator="between">
      <formula>NOW()+30</formula>
      <formula>NOW()+60</formula>
    </cfRule>
    <cfRule type="cellIs" dxfId="56" priority="100" operator="between">
      <formula>NOW()+60</formula>
      <formula>NOW()+90</formula>
    </cfRule>
  </conditionalFormatting>
  <conditionalFormatting sqref="I1709:I1711">
    <cfRule type="cellIs" dxfId="55" priority="89" operator="lessThan">
      <formula>NOW()</formula>
    </cfRule>
    <cfRule type="cellIs" dxfId="54" priority="90" operator="lessThan">
      <formula>NOW()+30</formula>
    </cfRule>
    <cfRule type="cellIs" dxfId="53" priority="91" operator="between">
      <formula>NOW()+30</formula>
      <formula>NOW()+60</formula>
    </cfRule>
    <cfRule type="cellIs" dxfId="52" priority="92" operator="between">
      <formula>NOW()+60</formula>
      <formula>NOW()+90</formula>
    </cfRule>
  </conditionalFormatting>
  <conditionalFormatting sqref="I1715:I1722">
    <cfRule type="cellIs" dxfId="51" priority="77" operator="lessThan">
      <formula>NOW()</formula>
    </cfRule>
    <cfRule type="cellIs" dxfId="50" priority="78" operator="lessThan">
      <formula>NOW()+30</formula>
    </cfRule>
    <cfRule type="cellIs" dxfId="49" priority="79" operator="between">
      <formula>NOW()+30</formula>
      <formula>NOW()+60</formula>
    </cfRule>
    <cfRule type="cellIs" dxfId="48" priority="80" operator="between">
      <formula>NOW()+60</formula>
      <formula>NOW()+90</formula>
    </cfRule>
  </conditionalFormatting>
  <conditionalFormatting sqref="I1728:I1729">
    <cfRule type="cellIs" dxfId="47" priority="69" operator="lessThan">
      <formula>NOW()</formula>
    </cfRule>
    <cfRule type="cellIs" dxfId="46" priority="70" operator="lessThan">
      <formula>NOW()+30</formula>
    </cfRule>
    <cfRule type="cellIs" dxfId="45" priority="71" operator="between">
      <formula>NOW()+30</formula>
      <formula>NOW()+60</formula>
    </cfRule>
    <cfRule type="cellIs" dxfId="44" priority="72" operator="between">
      <formula>NOW()+60</formula>
      <formula>NOW()+90</formula>
    </cfRule>
  </conditionalFormatting>
  <conditionalFormatting sqref="I1731">
    <cfRule type="cellIs" dxfId="43" priority="65" operator="lessThan">
      <formula>NOW()</formula>
    </cfRule>
    <cfRule type="cellIs" dxfId="42" priority="66" operator="lessThan">
      <formula>NOW()+30</formula>
    </cfRule>
    <cfRule type="cellIs" dxfId="41" priority="67" operator="between">
      <formula>NOW()+30</formula>
      <formula>NOW()+60</formula>
    </cfRule>
    <cfRule type="cellIs" dxfId="40" priority="68" operator="between">
      <formula>NOW()+60</formula>
      <formula>NOW()+90</formula>
    </cfRule>
  </conditionalFormatting>
  <conditionalFormatting sqref="I1733:I1735">
    <cfRule type="cellIs" dxfId="39" priority="61" operator="lessThan">
      <formula>NOW()</formula>
    </cfRule>
    <cfRule type="cellIs" dxfId="38" priority="62" operator="lessThan">
      <formula>NOW()+30</formula>
    </cfRule>
    <cfRule type="cellIs" dxfId="37" priority="63" operator="between">
      <formula>NOW()+30</formula>
      <formula>NOW()+60</formula>
    </cfRule>
    <cfRule type="cellIs" dxfId="36" priority="64" operator="between">
      <formula>NOW()+60</formula>
      <formula>NOW()+90</formula>
    </cfRule>
  </conditionalFormatting>
  <conditionalFormatting sqref="I1755:I1768">
    <cfRule type="cellIs" dxfId="35" priority="49" operator="lessThan">
      <formula>NOW()</formula>
    </cfRule>
    <cfRule type="cellIs" dxfId="34" priority="50" operator="lessThan">
      <formula>NOW()+30</formula>
    </cfRule>
    <cfRule type="cellIs" dxfId="33" priority="51" operator="between">
      <formula>NOW()+30</formula>
      <formula>NOW()+60</formula>
    </cfRule>
    <cfRule type="cellIs" dxfId="32" priority="52" operator="between">
      <formula>NOW()+60</formula>
      <formula>NOW()+90</formula>
    </cfRule>
  </conditionalFormatting>
  <conditionalFormatting sqref="I1783:I1788">
    <cfRule type="cellIs" dxfId="31" priority="45" operator="lessThan">
      <formula>NOW()</formula>
    </cfRule>
    <cfRule type="cellIs" dxfId="30" priority="46" operator="lessThan">
      <formula>NOW()+30</formula>
    </cfRule>
    <cfRule type="cellIs" dxfId="29" priority="47" operator="between">
      <formula>NOW()+30</formula>
      <formula>NOW()+60</formula>
    </cfRule>
    <cfRule type="cellIs" dxfId="28" priority="48" operator="between">
      <formula>NOW()+60</formula>
      <formula>NOW()+90</formula>
    </cfRule>
  </conditionalFormatting>
  <conditionalFormatting sqref="I1792:I1802">
    <cfRule type="cellIs" dxfId="27" priority="37" operator="lessThan">
      <formula>NOW()</formula>
    </cfRule>
    <cfRule type="cellIs" dxfId="26" priority="38" operator="lessThan">
      <formula>NOW()+30</formula>
    </cfRule>
    <cfRule type="cellIs" dxfId="25" priority="39" operator="between">
      <formula>NOW()+30</formula>
      <formula>NOW()+60</formula>
    </cfRule>
    <cfRule type="cellIs" dxfId="24" priority="40" operator="between">
      <formula>NOW()+60</formula>
      <formula>NOW()+90</formula>
    </cfRule>
  </conditionalFormatting>
  <conditionalFormatting sqref="I1811:I1815">
    <cfRule type="cellIs" dxfId="23" priority="33" operator="lessThan">
      <formula>NOW()</formula>
    </cfRule>
    <cfRule type="cellIs" dxfId="22" priority="34" operator="lessThan">
      <formula>NOW()+30</formula>
    </cfRule>
    <cfRule type="cellIs" dxfId="21" priority="35" operator="between">
      <formula>NOW()+30</formula>
      <formula>NOW()+60</formula>
    </cfRule>
    <cfRule type="cellIs" dxfId="20" priority="36" operator="between">
      <formula>NOW()+60</formula>
      <formula>NOW()+90</formula>
    </cfRule>
  </conditionalFormatting>
  <conditionalFormatting sqref="I1819:I1826">
    <cfRule type="cellIs" dxfId="19" priority="29" operator="lessThan">
      <formula>NOW()</formula>
    </cfRule>
    <cfRule type="cellIs" dxfId="18" priority="30" operator="lessThan">
      <formula>NOW()+30</formula>
    </cfRule>
    <cfRule type="cellIs" dxfId="17" priority="31" operator="between">
      <formula>NOW()+30</formula>
      <formula>NOW()+60</formula>
    </cfRule>
    <cfRule type="cellIs" dxfId="16" priority="32" operator="between">
      <formula>NOW()+60</formula>
      <formula>NOW()+90</formula>
    </cfRule>
  </conditionalFormatting>
  <conditionalFormatting sqref="I1828:I1841">
    <cfRule type="cellIs" dxfId="15" priority="25" operator="lessThan">
      <formula>NOW()</formula>
    </cfRule>
    <cfRule type="cellIs" dxfId="14" priority="26" operator="lessThan">
      <formula>NOW()+30</formula>
    </cfRule>
    <cfRule type="cellIs" dxfId="13" priority="27" operator="between">
      <formula>NOW()+30</formula>
      <formula>NOW()+60</formula>
    </cfRule>
    <cfRule type="cellIs" dxfId="12" priority="28" operator="between">
      <formula>NOW()+60</formula>
      <formula>NOW()+90</formula>
    </cfRule>
  </conditionalFormatting>
  <conditionalFormatting sqref="I1848:I1860">
    <cfRule type="cellIs" dxfId="11" priority="17" operator="lessThan">
      <formula>NOW()</formula>
    </cfRule>
    <cfRule type="cellIs" dxfId="10" priority="18" operator="lessThan">
      <formula>NOW()+30</formula>
    </cfRule>
    <cfRule type="cellIs" dxfId="9" priority="19" operator="between">
      <formula>NOW()+30</formula>
      <formula>NOW()+60</formula>
    </cfRule>
    <cfRule type="cellIs" dxfId="8" priority="20" operator="between">
      <formula>NOW()+60</formula>
      <formula>NOW()+90</formula>
    </cfRule>
  </conditionalFormatting>
  <conditionalFormatting sqref="I1867:I1883">
    <cfRule type="cellIs" dxfId="7" priority="9" operator="lessThan">
      <formula>NOW()</formula>
    </cfRule>
    <cfRule type="cellIs" dxfId="6" priority="10" operator="lessThan">
      <formula>NOW()+30</formula>
    </cfRule>
    <cfRule type="cellIs" dxfId="5" priority="11" operator="between">
      <formula>NOW()+30</formula>
      <formula>NOW()+60</formula>
    </cfRule>
    <cfRule type="cellIs" dxfId="4" priority="12" operator="between">
      <formula>NOW()+60</formula>
      <formula>NOW()+90</formula>
    </cfRule>
  </conditionalFormatting>
  <conditionalFormatting sqref="I1892:I1898">
    <cfRule type="cellIs" dxfId="3" priority="1" operator="lessThan">
      <formula>NOW()</formula>
    </cfRule>
    <cfRule type="cellIs" dxfId="2" priority="2" operator="lessThan">
      <formula>NOW()+30</formula>
    </cfRule>
    <cfRule type="cellIs" dxfId="1" priority="3" operator="between">
      <formula>NOW()+30</formula>
      <formula>NOW()+60</formula>
    </cfRule>
    <cfRule type="cellIs" dxfId="0" priority="4" operator="between">
      <formula>NOW()+60</formula>
      <formula>NOW()+90</formula>
    </cfRule>
  </conditionalFormatting>
  <pageMargins left="0.70866141732283472" right="0.70866141732283472" top="0.74803149606299213" bottom="0.74803149606299213" header="0.31496062992125984" footer="0.31496062992125984"/>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List1</vt:lpstr>
      <vt:lpstr>List1!Podrucje_ispisa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autor</cp:lastModifiedBy>
  <cp:lastPrinted>2024-12-02T09:57:08Z</cp:lastPrinted>
  <dcterms:created xsi:type="dcterms:W3CDTF">2020-05-13T07:28:38Z</dcterms:created>
  <dcterms:modified xsi:type="dcterms:W3CDTF">2024-12-04T11:57:24Z</dcterms:modified>
</cp:coreProperties>
</file>